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<sst xmlns="http://schemas.openxmlformats.org/spreadsheetml/2006/main" count="76" uniqueCount="64">
  <si>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人口変動への対応【人口減少(率)の状況】</t>
  </si>
  <si>
    <t>１：政令指定都市</t>
  </si>
  <si>
    <t>(人口５０万人以上）</t>
  </si>
  <si>
    <t>：減少人口１０万人以上</t>
  </si>
  <si>
    <t>：減少人口５万人以上～１０万人未満</t>
  </si>
  <si>
    <t>：減少１万人以上～５万人未満</t>
  </si>
  <si>
    <t>：減少率　５０％以上</t>
  </si>
  <si>
    <t>：減少率３０～５０％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</si>
  <si>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</si>
  <si>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</si>
  <si>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</si>
  <si>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</si>
  <si>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</si>
  <si>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</si>
  <si>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</si>
  <si>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</si>
  <si>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</si>
  <si>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</si>
  <si>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</si>
  <si>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</si>
  <si>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</si>
  <si>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</si>
  <si>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</si>
  <si>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</si>
  <si>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40100</t>
  </si>
  <si>
    <t>北九州市　　　</t>
  </si>
  <si>
    <t>22100</t>
  </si>
  <si>
    <t>静岡市　　　　</t>
  </si>
  <si>
    <t>27140</t>
  </si>
  <si>
    <t>堺市　　　　　</t>
  </si>
  <si>
    <t>27100</t>
  </si>
  <si>
    <t>大阪市　　　　</t>
  </si>
  <si>
    <t>15100</t>
  </si>
  <si>
    <t>新潟市　　　　</t>
  </si>
  <si>
    <t>26100</t>
  </si>
  <si>
    <t>京都市　　　　</t>
  </si>
  <si>
    <t>28100</t>
  </si>
  <si>
    <t>神戸市　　　　</t>
  </si>
  <si>
    <t>34100</t>
  </si>
  <si>
    <t>広島市　　　　</t>
  </si>
  <si>
    <t>04100</t>
  </si>
  <si>
    <t>仙台市　　　　</t>
  </si>
  <si>
    <t>23100</t>
  </si>
  <si>
    <t>名古屋市　　　</t>
  </si>
  <si>
    <t>22130</t>
  </si>
  <si>
    <t>浜松市　　　　</t>
  </si>
  <si>
    <t>01100</t>
  </si>
  <si>
    <t>札幌市　　　　</t>
  </si>
  <si>
    <t>33201</t>
  </si>
  <si>
    <t>岡山市　　　　</t>
  </si>
  <si>
    <t>11100</t>
  </si>
  <si>
    <t>さいたま市　　</t>
  </si>
  <si>
    <t>14209</t>
  </si>
  <si>
    <t>相模原市　　　</t>
  </si>
  <si>
    <t>12100</t>
  </si>
  <si>
    <t>千葉市　　　　</t>
  </si>
  <si>
    <t>14100</t>
  </si>
  <si>
    <t>横浜市　　　　</t>
  </si>
  <si>
    <t>14130</t>
  </si>
  <si>
    <t>川崎市　　　　</t>
  </si>
  <si>
    <t>40130</t>
  </si>
  <si>
    <t>福岡市　　　　</t>
  </si>
  <si>
    <t>団体数</t>
  </si>
  <si>
    <t>平均値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</si>
</sst>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0.00_ ;[Red]\-0.0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Times New Roman"/>
      <family val="1"/>
    </font>
    <font>
      <sz val="9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7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5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6" fillId="0" borderId="1" xfId="21" applyNumberFormat="1" applyFont="1" applyFill="1" applyBorder="1" applyAlignment="1">
      <alignment horizontal="center" vertical="center" wrapText="1"/>
      <protection/>
    </xf>
    <xf numFmtId="176" fontId="6" fillId="0" borderId="1" xfId="21" applyNumberFormat="1" applyFont="1" applyFill="1" applyBorder="1" applyAlignment="1">
      <alignment horizontal="center" vertical="center" wrapText="1"/>
      <protection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6" fillId="0" borderId="5" xfId="21" applyNumberFormat="1" applyFont="1" applyFill="1" applyBorder="1" applyAlignment="1">
      <alignment horizontal="center" vertical="center" wrapText="1"/>
      <protection/>
    </xf>
    <xf numFmtId="176" fontId="6" fillId="0" borderId="5" xfId="21" applyNumberFormat="1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6" fillId="0" borderId="6" xfId="21" applyNumberFormat="1" applyFont="1" applyFill="1" applyBorder="1">
      <alignment/>
      <protection/>
    </xf>
    <xf numFmtId="176" fontId="6" fillId="0" borderId="6" xfId="21" applyNumberFormat="1" applyFont="1" applyFill="1" applyBorder="1">
      <alignment/>
      <protection/>
    </xf>
    <xf numFmtId="178" fontId="10" fillId="0" borderId="6" xfId="20" applyNumberFormat="1" applyFont="1" applyFill="1" applyBorder="1" applyAlignment="1">
      <alignment horizontal="center" vertical="center"/>
      <protection/>
    </xf>
    <xf numFmtId="49" fontId="10" fillId="0" borderId="6" xfId="20" applyNumberFormat="1" applyFont="1" applyFill="1" applyBorder="1" applyAlignment="1">
      <alignment horizontal="center"/>
      <protection/>
    </xf>
    <xf numFmtId="178" fontId="6" fillId="0" borderId="6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9" fontId="12" fillId="0" borderId="6" xfId="0" applyNumberFormat="1" applyFont="1" applyFill="1" applyBorder="1" applyAlignment="1">
      <alignment vertical="center"/>
    </xf>
    <xf numFmtId="179" fontId="12" fillId="0" borderId="6" xfId="0" applyNumberFormat="1" applyFont="1" applyFill="1" applyBorder="1" applyAlignment="1">
      <alignment vertical="center" wrapText="1"/>
    </xf>
    <xf numFmtId="49" fontId="6" fillId="0" borderId="7" xfId="21" applyNumberFormat="1" applyFont="1" applyFill="1" applyBorder="1">
      <alignment/>
      <protection/>
    </xf>
    <xf numFmtId="176" fontId="6" fillId="0" borderId="7" xfId="21" applyNumberFormat="1" applyFont="1" applyFill="1" applyBorder="1">
      <alignment/>
      <protection/>
    </xf>
    <xf numFmtId="176" fontId="10" fillId="0" borderId="7" xfId="20" applyNumberFormat="1" applyFont="1" applyFill="1" applyBorder="1" applyAlignment="1">
      <alignment horizontal="center" vertical="center"/>
      <protection/>
    </xf>
    <xf numFmtId="49" fontId="10" fillId="0" borderId="7" xfId="20" applyNumberFormat="1" applyFont="1" applyFill="1" applyBorder="1" applyAlignment="1">
      <alignment horizontal="center"/>
      <protection/>
    </xf>
    <xf numFmtId="178" fontId="6" fillId="0" borderId="7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9" fontId="12" fillId="0" borderId="7" xfId="0" applyNumberFormat="1" applyFont="1" applyFill="1" applyBorder="1" applyAlignment="1">
      <alignment vertical="center"/>
    </xf>
    <xf numFmtId="179" fontId="12" fillId="0" borderId="7" xfId="0" applyNumberFormat="1" applyFont="1" applyFill="1" applyBorder="1" applyAlignment="1">
      <alignment vertical="center" wrapText="1"/>
    </xf>
    <xf numFmtId="49" fontId="13" fillId="0" borderId="7" xfId="20" applyNumberFormat="1" applyFont="1" applyFill="1" applyBorder="1" applyAlignment="1">
      <alignment horizontal="center"/>
      <protection/>
    </xf>
    <xf numFmtId="176" fontId="13" fillId="0" borderId="7" xfId="20" applyNumberFormat="1" applyFont="1" applyFill="1" applyBorder="1" applyAlignment="1">
      <alignment horizontal="center" vertical="center"/>
      <protection/>
    </xf>
    <xf numFmtId="49" fontId="6" fillId="3" borderId="8" xfId="21" applyNumberFormat="1" applyFont="1" applyFill="1" applyBorder="1">
      <alignment/>
      <protection/>
    </xf>
    <xf numFmtId="176" fontId="6" fillId="3" borderId="8" xfId="21" applyNumberFormat="1" applyFont="1" applyFill="1" applyBorder="1">
      <alignment/>
      <protection/>
    </xf>
    <xf numFmtId="176" fontId="10" fillId="3" borderId="8" xfId="20" applyNumberFormat="1" applyFont="1" applyFill="1" applyBorder="1" applyAlignment="1">
      <alignment horizontal="center" vertical="center"/>
      <protection/>
    </xf>
    <xf numFmtId="49" fontId="10" fillId="3" borderId="8" xfId="20" applyNumberFormat="1" applyFont="1" applyFill="1" applyBorder="1" applyAlignment="1">
      <alignment horizontal="center"/>
      <protection/>
    </xf>
    <xf numFmtId="178" fontId="6" fillId="3" borderId="8" xfId="0" applyNumberFormat="1" applyFont="1" applyFill="1" applyBorder="1" applyAlignment="1">
      <alignment vertical="center"/>
    </xf>
    <xf numFmtId="177" fontId="6" fillId="3" borderId="8" xfId="0" applyNumberFormat="1" applyFont="1" applyFill="1" applyBorder="1" applyAlignment="1">
      <alignment vertical="center"/>
    </xf>
    <xf numFmtId="177" fontId="5" fillId="3" borderId="8" xfId="0" applyNumberFormat="1" applyFont="1" applyFill="1" applyBorder="1" applyAlignment="1">
      <alignment vertical="center"/>
    </xf>
    <xf numFmtId="179" fontId="12" fillId="3" borderId="8" xfId="0" applyNumberFormat="1" applyFont="1" applyFill="1" applyBorder="1" applyAlignment="1">
      <alignment vertical="center"/>
    </xf>
    <xf numFmtId="179" fontId="12" fillId="3" borderId="8" xfId="0" applyNumberFormat="1" applyFont="1" applyFill="1" applyBorder="1" applyAlignment="1">
      <alignment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00390625" defaultRowHeight="13.5"/>
  <sheetData>
    <row r="1" spans="2:12" s="1" customFormat="1" ht="27" customHeight="1">
      <c r="B1" s="2" t="s">
        <v>0</v>
      </c>
      <c r="C1" s="3"/>
      <c r="D1" s="4"/>
      <c r="E1" s="4"/>
      <c r="F1" s="4"/>
      <c r="G1" s="1" t="s">
        <v>1</v>
      </c>
      <c r="L1" s="5" t="s">
        <v>2</v>
      </c>
    </row>
    <row r="2" spans="2:15" s="6" customFormat="1" ht="20.25" customHeight="1">
      <c r="B2" s="7"/>
      <c r="C2" s="8"/>
      <c r="D2" s="9" t="s">
        <v>3</v>
      </c>
      <c r="E2" s="9"/>
      <c r="F2" s="9"/>
      <c r="G2" s="10"/>
      <c r="H2" s="10"/>
      <c r="I2" s="11" t="s">
        <v>4</v>
      </c>
      <c r="J2" s="11"/>
      <c r="L2" s="12"/>
      <c r="M2" s="13"/>
      <c r="N2" s="14" t="s">
        <v>5</v>
      </c>
      <c r="O2" s="14"/>
    </row>
    <row r="3" spans="1:20" s="6" customFormat="1" ht="16.5" customHeight="1">
      <c r="A3" s="9"/>
      <c r="B3" s="15"/>
      <c r="C3" s="16"/>
      <c r="D3" s="6" t="s">
        <v>6</v>
      </c>
      <c r="G3" s="10"/>
      <c r="H3" s="10"/>
      <c r="I3" s="6" t="s">
        <v>7</v>
      </c>
      <c r="L3" s="17"/>
      <c r="M3" s="18"/>
      <c r="N3" s="9"/>
      <c r="O3" s="9"/>
      <c r="P3" s="9" t="s">
        <v>8</v>
      </c>
      <c r="Q3" s="9"/>
      <c r="R3" s="9"/>
      <c r="T3" s="18"/>
    </row>
    <row r="4" spans="1:20" s="1" customFormat="1" ht="31.5" customHeight="1">
      <c r="A4" s="19" t="s">
        <v>9</v>
      </c>
      <c r="B4" s="19"/>
      <c r="C4" s="20" t="s">
        <v>10</v>
      </c>
      <c r="D4" s="19" t="s">
        <v>11</v>
      </c>
      <c r="E4" s="19" t="s">
        <v>12</v>
      </c>
      <c r="F4" s="21" t="s">
        <v>13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0" s="29" customFormat="1" ht="24.75" customHeight="1">
      <c r="A5" s="19"/>
      <c r="B5" s="19"/>
      <c r="C5" s="20"/>
      <c r="D5" s="19"/>
      <c r="E5" s="19"/>
      <c r="F5" s="24" t="s">
        <v>14</v>
      </c>
      <c r="G5" s="25" t="s">
        <v>15</v>
      </c>
      <c r="H5" s="26"/>
      <c r="I5" s="25" t="s">
        <v>16</v>
      </c>
      <c r="J5" s="26"/>
      <c r="K5" s="27" t="s">
        <v>17</v>
      </c>
      <c r="L5" s="27"/>
      <c r="M5" s="27"/>
      <c r="N5" s="25" t="s">
        <v>18</v>
      </c>
      <c r="O5" s="26"/>
      <c r="P5" s="25" t="s">
        <v>19</v>
      </c>
      <c r="Q5" s="26"/>
      <c r="R5" s="25" t="s">
        <v>20</v>
      </c>
      <c r="S5" s="28"/>
      <c r="T5" s="26"/>
    </row>
    <row r="6" spans="1:20" s="35" customFormat="1" ht="32.25" customHeight="1">
      <c r="A6" s="30"/>
      <c r="B6" s="30"/>
      <c r="C6" s="31"/>
      <c r="D6" s="30"/>
      <c r="E6" s="30"/>
      <c r="F6" s="32" t="s">
        <v>21</v>
      </c>
      <c r="G6" s="32" t="s">
        <v>21</v>
      </c>
      <c r="H6" s="33" t="s">
        <v>22</v>
      </c>
      <c r="I6" s="32" t="s">
        <v>21</v>
      </c>
      <c r="J6" s="33" t="s">
        <v>22</v>
      </c>
      <c r="K6" s="32" t="s">
        <v>21</v>
      </c>
      <c r="L6" s="33" t="s">
        <v>22</v>
      </c>
      <c r="M6" s="34" t="s">
        <v>23</v>
      </c>
      <c r="N6" s="32" t="s">
        <v>21</v>
      </c>
      <c r="O6" s="33" t="s">
        <v>22</v>
      </c>
      <c r="P6" s="32" t="s">
        <v>21</v>
      </c>
      <c r="Q6" s="33" t="s">
        <v>22</v>
      </c>
      <c r="R6" s="32" t="s">
        <v>21</v>
      </c>
      <c r="S6" s="33" t="s">
        <v>22</v>
      </c>
      <c r="T6" s="34" t="s">
        <v>23</v>
      </c>
    </row>
    <row r="7" spans="1:20" s="1" customFormat="1" ht="13.5">
      <c r="A7" s="36" t="s">
        <v>24</v>
      </c>
      <c r="B7" s="37" t="s">
        <v>25</v>
      </c>
      <c r="C7" s="38">
        <v>1</v>
      </c>
      <c r="D7" s="39"/>
      <c r="E7" s="39"/>
      <c r="F7" s="40">
        <v>993525</v>
      </c>
      <c r="G7" s="40">
        <v>967799</v>
      </c>
      <c r="H7" s="41">
        <f>G7-F7</f>
        <v>-25726</v>
      </c>
      <c r="I7" s="40">
        <v>937419</v>
      </c>
      <c r="J7" s="41">
        <f>I7-F7</f>
        <v>-56106</v>
      </c>
      <c r="K7" s="40">
        <v>900003</v>
      </c>
      <c r="L7" s="42">
        <v>-93522</v>
      </c>
      <c r="M7" s="43">
        <f aca="true" t="shared" si="0" ref="M7:M26">(K7-F7)/F7*100</f>
        <v>-9.41315014720314</v>
      </c>
      <c r="N7" s="40">
        <v>857253</v>
      </c>
      <c r="O7" s="41">
        <f>N7-F7</f>
        <v>-136272</v>
      </c>
      <c r="P7" s="40">
        <v>811650</v>
      </c>
      <c r="Q7" s="41">
        <f>P7-F7</f>
        <v>-181875</v>
      </c>
      <c r="R7" s="40">
        <v>765262</v>
      </c>
      <c r="S7" s="42">
        <v>-228263</v>
      </c>
      <c r="T7" s="44">
        <f aca="true" t="shared" si="1" ref="T7:T25">(R7-F7)/F7*100</f>
        <v>-22.975063536398178</v>
      </c>
    </row>
    <row r="8" spans="1:20" s="1" customFormat="1" ht="13.5">
      <c r="A8" s="45" t="s">
        <v>26</v>
      </c>
      <c r="B8" s="46" t="s">
        <v>27</v>
      </c>
      <c r="C8" s="47">
        <v>1</v>
      </c>
      <c r="D8" s="48"/>
      <c r="E8" s="48"/>
      <c r="F8" s="49">
        <v>723323</v>
      </c>
      <c r="G8" s="49">
        <v>710070</v>
      </c>
      <c r="H8" s="50">
        <f aca="true" t="shared" si="2" ref="H8:H26">G8-F8</f>
        <v>-13253</v>
      </c>
      <c r="I8" s="49">
        <v>691965</v>
      </c>
      <c r="J8" s="50">
        <f aca="true" t="shared" si="3" ref="J8:J26">I8-F8</f>
        <v>-31358</v>
      </c>
      <c r="K8" s="49">
        <v>667840</v>
      </c>
      <c r="L8" s="51">
        <v>-55483</v>
      </c>
      <c r="M8" s="52">
        <f t="shared" si="0"/>
        <v>-7.6705704090703595</v>
      </c>
      <c r="N8" s="49">
        <v>639327</v>
      </c>
      <c r="O8" s="50">
        <f aca="true" t="shared" si="4" ref="O8:O26">N8-F8</f>
        <v>-83996</v>
      </c>
      <c r="P8" s="49">
        <v>607873</v>
      </c>
      <c r="Q8" s="50">
        <f aca="true" t="shared" si="5" ref="Q8:Q26">P8-F8</f>
        <v>-115450</v>
      </c>
      <c r="R8" s="49">
        <v>574405</v>
      </c>
      <c r="S8" s="51">
        <v>-148918</v>
      </c>
      <c r="T8" s="53">
        <f t="shared" si="1"/>
        <v>-20.58803605028459</v>
      </c>
    </row>
    <row r="9" spans="1:20" s="1" customFormat="1" ht="13.5">
      <c r="A9" s="45" t="s">
        <v>28</v>
      </c>
      <c r="B9" s="46" t="s">
        <v>29</v>
      </c>
      <c r="C9" s="47">
        <v>1</v>
      </c>
      <c r="D9" s="48"/>
      <c r="E9" s="48"/>
      <c r="F9" s="49">
        <v>830966</v>
      </c>
      <c r="G9" s="49">
        <v>824432</v>
      </c>
      <c r="H9" s="50">
        <f t="shared" si="2"/>
        <v>-6534</v>
      </c>
      <c r="I9" s="49">
        <v>811264</v>
      </c>
      <c r="J9" s="50">
        <f t="shared" si="3"/>
        <v>-19702</v>
      </c>
      <c r="K9" s="49">
        <v>790867</v>
      </c>
      <c r="L9" s="51">
        <v>-40099</v>
      </c>
      <c r="M9" s="52">
        <f t="shared" si="0"/>
        <v>-4.825588531901426</v>
      </c>
      <c r="N9" s="49">
        <v>764007</v>
      </c>
      <c r="O9" s="50">
        <f t="shared" si="4"/>
        <v>-66959</v>
      </c>
      <c r="P9" s="49">
        <v>732307</v>
      </c>
      <c r="Q9" s="50">
        <f t="shared" si="5"/>
        <v>-98659</v>
      </c>
      <c r="R9" s="49">
        <v>697705</v>
      </c>
      <c r="S9" s="51">
        <v>-133261</v>
      </c>
      <c r="T9" s="53">
        <f t="shared" si="1"/>
        <v>-16.036877561777498</v>
      </c>
    </row>
    <row r="10" spans="1:20" s="1" customFormat="1" ht="13.5">
      <c r="A10" s="45" t="s">
        <v>30</v>
      </c>
      <c r="B10" s="46" t="s">
        <v>31</v>
      </c>
      <c r="C10" s="47">
        <v>1</v>
      </c>
      <c r="D10" s="48"/>
      <c r="E10" s="48"/>
      <c r="F10" s="49">
        <v>2628811</v>
      </c>
      <c r="G10" s="49">
        <v>2614324</v>
      </c>
      <c r="H10" s="50">
        <f t="shared" si="2"/>
        <v>-14487</v>
      </c>
      <c r="I10" s="49">
        <v>2572321</v>
      </c>
      <c r="J10" s="50">
        <f t="shared" si="3"/>
        <v>-56490</v>
      </c>
      <c r="K10" s="49">
        <v>2512084</v>
      </c>
      <c r="L10" s="51">
        <v>-116727</v>
      </c>
      <c r="M10" s="52">
        <f t="shared" si="0"/>
        <v>-4.440296392551614</v>
      </c>
      <c r="N10" s="49">
        <v>2437148</v>
      </c>
      <c r="O10" s="50">
        <f t="shared" si="4"/>
        <v>-191663</v>
      </c>
      <c r="P10" s="49">
        <v>2350039</v>
      </c>
      <c r="Q10" s="50">
        <f t="shared" si="5"/>
        <v>-278772</v>
      </c>
      <c r="R10" s="49">
        <v>2252217</v>
      </c>
      <c r="S10" s="51">
        <v>-376594</v>
      </c>
      <c r="T10" s="53">
        <f t="shared" si="1"/>
        <v>-14.32563999465918</v>
      </c>
    </row>
    <row r="11" spans="1:20" s="1" customFormat="1" ht="13.5">
      <c r="A11" s="45" t="s">
        <v>32</v>
      </c>
      <c r="B11" s="46" t="s">
        <v>33</v>
      </c>
      <c r="C11" s="47">
        <v>1</v>
      </c>
      <c r="D11" s="48"/>
      <c r="E11" s="48"/>
      <c r="F11" s="49">
        <v>813847</v>
      </c>
      <c r="G11" s="49">
        <v>809934</v>
      </c>
      <c r="H11" s="50">
        <f t="shared" si="2"/>
        <v>-3913</v>
      </c>
      <c r="I11" s="49">
        <v>798385</v>
      </c>
      <c r="J11" s="50">
        <f t="shared" si="3"/>
        <v>-15462</v>
      </c>
      <c r="K11" s="49">
        <v>780797</v>
      </c>
      <c r="L11" s="51">
        <v>-33050</v>
      </c>
      <c r="M11" s="52">
        <f t="shared" si="0"/>
        <v>-4.0609598610058155</v>
      </c>
      <c r="N11" s="49">
        <v>758042</v>
      </c>
      <c r="O11" s="50">
        <f t="shared" si="4"/>
        <v>-55805</v>
      </c>
      <c r="P11" s="49">
        <v>731148</v>
      </c>
      <c r="Q11" s="50">
        <f t="shared" si="5"/>
        <v>-82699</v>
      </c>
      <c r="R11" s="49">
        <v>700932</v>
      </c>
      <c r="S11" s="51">
        <v>-112915</v>
      </c>
      <c r="T11" s="53">
        <f t="shared" si="1"/>
        <v>-13.874229431330459</v>
      </c>
    </row>
    <row r="12" spans="1:20" s="1" customFormat="1" ht="13.5">
      <c r="A12" s="45" t="s">
        <v>34</v>
      </c>
      <c r="B12" s="46" t="s">
        <v>35</v>
      </c>
      <c r="C12" s="47">
        <v>1</v>
      </c>
      <c r="D12" s="48"/>
      <c r="E12" s="48"/>
      <c r="F12" s="49">
        <v>1474811</v>
      </c>
      <c r="G12" s="49">
        <v>1466576</v>
      </c>
      <c r="H12" s="50">
        <f t="shared" si="2"/>
        <v>-8235</v>
      </c>
      <c r="I12" s="49">
        <v>1448926</v>
      </c>
      <c r="J12" s="50">
        <f t="shared" si="3"/>
        <v>-25885</v>
      </c>
      <c r="K12" s="49">
        <v>1422553</v>
      </c>
      <c r="L12" s="51">
        <v>-52258</v>
      </c>
      <c r="M12" s="52">
        <f t="shared" si="0"/>
        <v>-3.5433692859627435</v>
      </c>
      <c r="N12" s="49">
        <v>1386488</v>
      </c>
      <c r="O12" s="50">
        <f t="shared" si="4"/>
        <v>-88323</v>
      </c>
      <c r="P12" s="49">
        <v>1343075</v>
      </c>
      <c r="Q12" s="50">
        <f t="shared" si="5"/>
        <v>-131736</v>
      </c>
      <c r="R12" s="49">
        <v>1293510</v>
      </c>
      <c r="S12" s="51">
        <v>-181301</v>
      </c>
      <c r="T12" s="53">
        <f t="shared" si="1"/>
        <v>-12.29316841276611</v>
      </c>
    </row>
    <row r="13" spans="1:20" s="1" customFormat="1" ht="13.5">
      <c r="A13" s="45" t="s">
        <v>36</v>
      </c>
      <c r="B13" s="46" t="s">
        <v>37</v>
      </c>
      <c r="C13" s="47">
        <v>1</v>
      </c>
      <c r="D13" s="48"/>
      <c r="E13" s="48"/>
      <c r="F13" s="49">
        <v>1525393</v>
      </c>
      <c r="G13" s="49">
        <v>1535415</v>
      </c>
      <c r="H13" s="50">
        <f t="shared" si="2"/>
        <v>10022</v>
      </c>
      <c r="I13" s="49">
        <v>1525539</v>
      </c>
      <c r="J13" s="50">
        <f t="shared" si="3"/>
        <v>146</v>
      </c>
      <c r="K13" s="49">
        <v>1501950</v>
      </c>
      <c r="L13" s="51">
        <v>-23443</v>
      </c>
      <c r="M13" s="52">
        <f t="shared" si="0"/>
        <v>-1.5368498478752688</v>
      </c>
      <c r="N13" s="49">
        <v>1466951</v>
      </c>
      <c r="O13" s="50">
        <f t="shared" si="4"/>
        <v>-58442</v>
      </c>
      <c r="P13" s="49">
        <v>1423522</v>
      </c>
      <c r="Q13" s="50">
        <f t="shared" si="5"/>
        <v>-101871</v>
      </c>
      <c r="R13" s="49">
        <v>1372748</v>
      </c>
      <c r="S13" s="51">
        <v>-152645</v>
      </c>
      <c r="T13" s="53">
        <f t="shared" si="1"/>
        <v>-10.006929361810366</v>
      </c>
    </row>
    <row r="14" spans="1:20" s="1" customFormat="1" ht="13.5">
      <c r="A14" s="45" t="s">
        <v>38</v>
      </c>
      <c r="B14" s="46" t="s">
        <v>39</v>
      </c>
      <c r="C14" s="47">
        <v>1</v>
      </c>
      <c r="D14" s="48"/>
      <c r="E14" s="48"/>
      <c r="F14" s="49">
        <v>1154391</v>
      </c>
      <c r="G14" s="49">
        <v>1159244</v>
      </c>
      <c r="H14" s="50">
        <f t="shared" si="2"/>
        <v>4853</v>
      </c>
      <c r="I14" s="49">
        <v>1153023</v>
      </c>
      <c r="J14" s="50">
        <f t="shared" si="3"/>
        <v>-1368</v>
      </c>
      <c r="K14" s="49">
        <v>1136931</v>
      </c>
      <c r="L14" s="51">
        <v>-17460</v>
      </c>
      <c r="M14" s="52">
        <f t="shared" si="0"/>
        <v>-1.5124858042032552</v>
      </c>
      <c r="N14" s="49">
        <v>1112223</v>
      </c>
      <c r="O14" s="50">
        <f t="shared" si="4"/>
        <v>-42168</v>
      </c>
      <c r="P14" s="49">
        <v>1080370</v>
      </c>
      <c r="Q14" s="50">
        <f t="shared" si="5"/>
        <v>-74021</v>
      </c>
      <c r="R14" s="49">
        <v>1041721</v>
      </c>
      <c r="S14" s="51">
        <v>-112670</v>
      </c>
      <c r="T14" s="53">
        <f t="shared" si="1"/>
        <v>-9.760124602496035</v>
      </c>
    </row>
    <row r="15" spans="1:20" s="1" customFormat="1" ht="13.5">
      <c r="A15" s="45" t="s">
        <v>40</v>
      </c>
      <c r="B15" s="46" t="s">
        <v>41</v>
      </c>
      <c r="C15" s="47">
        <v>1</v>
      </c>
      <c r="D15" s="48"/>
      <c r="E15" s="48"/>
      <c r="F15" s="49">
        <v>1025098</v>
      </c>
      <c r="G15" s="49">
        <v>1033034</v>
      </c>
      <c r="H15" s="50">
        <f t="shared" si="2"/>
        <v>7936</v>
      </c>
      <c r="I15" s="49">
        <v>1031989</v>
      </c>
      <c r="J15" s="50">
        <f t="shared" si="3"/>
        <v>6891</v>
      </c>
      <c r="K15" s="49">
        <v>1022237</v>
      </c>
      <c r="L15" s="51">
        <v>-2861</v>
      </c>
      <c r="M15" s="52">
        <f t="shared" si="0"/>
        <v>-0.27909526698910736</v>
      </c>
      <c r="N15" s="49">
        <v>1003363</v>
      </c>
      <c r="O15" s="50">
        <f t="shared" si="4"/>
        <v>-21735</v>
      </c>
      <c r="P15" s="49">
        <v>976636</v>
      </c>
      <c r="Q15" s="50">
        <f t="shared" si="5"/>
        <v>-48462</v>
      </c>
      <c r="R15" s="49">
        <v>944331</v>
      </c>
      <c r="S15" s="51">
        <v>-80767</v>
      </c>
      <c r="T15" s="53">
        <f t="shared" si="1"/>
        <v>-7.87895401220176</v>
      </c>
    </row>
    <row r="16" spans="1:20" s="1" customFormat="1" ht="13.5">
      <c r="A16" s="45" t="s">
        <v>42</v>
      </c>
      <c r="B16" s="46" t="s">
        <v>43</v>
      </c>
      <c r="C16" s="47">
        <v>1</v>
      </c>
      <c r="D16" s="48"/>
      <c r="E16" s="48"/>
      <c r="F16" s="49">
        <v>2215062</v>
      </c>
      <c r="G16" s="49">
        <v>2231130</v>
      </c>
      <c r="H16" s="50">
        <f t="shared" si="2"/>
        <v>16068</v>
      </c>
      <c r="I16" s="49">
        <v>2224611</v>
      </c>
      <c r="J16" s="50">
        <f t="shared" si="3"/>
        <v>9549</v>
      </c>
      <c r="K16" s="49">
        <v>2200614</v>
      </c>
      <c r="L16" s="51">
        <v>-14448</v>
      </c>
      <c r="M16" s="52">
        <f t="shared" si="0"/>
        <v>-0.6522616522697785</v>
      </c>
      <c r="N16" s="49">
        <v>2162709</v>
      </c>
      <c r="O16" s="50">
        <f t="shared" si="4"/>
        <v>-52353</v>
      </c>
      <c r="P16" s="49">
        <v>2113365</v>
      </c>
      <c r="Q16" s="50">
        <f t="shared" si="5"/>
        <v>-101697</v>
      </c>
      <c r="R16" s="49">
        <v>2053073</v>
      </c>
      <c r="S16" s="51">
        <v>-161989</v>
      </c>
      <c r="T16" s="53">
        <f t="shared" si="1"/>
        <v>-7.313068437813479</v>
      </c>
    </row>
    <row r="17" spans="1:20" s="1" customFormat="1" ht="13.5">
      <c r="A17" s="45" t="s">
        <v>44</v>
      </c>
      <c r="B17" s="46" t="s">
        <v>45</v>
      </c>
      <c r="C17" s="47">
        <v>1</v>
      </c>
      <c r="D17" s="48"/>
      <c r="E17" s="48"/>
      <c r="F17" s="49">
        <v>804032</v>
      </c>
      <c r="G17" s="49">
        <v>811989</v>
      </c>
      <c r="H17" s="50">
        <f t="shared" si="2"/>
        <v>7957</v>
      </c>
      <c r="I17" s="49">
        <v>810046</v>
      </c>
      <c r="J17" s="50">
        <f t="shared" si="3"/>
        <v>6014</v>
      </c>
      <c r="K17" s="49">
        <v>801235</v>
      </c>
      <c r="L17" s="51">
        <v>-2797</v>
      </c>
      <c r="M17" s="52">
        <f t="shared" si="0"/>
        <v>-0.3478717264984478</v>
      </c>
      <c r="N17" s="49">
        <v>787378</v>
      </c>
      <c r="O17" s="50">
        <f t="shared" si="4"/>
        <v>-16654</v>
      </c>
      <c r="P17" s="49">
        <v>769657</v>
      </c>
      <c r="Q17" s="50">
        <f t="shared" si="5"/>
        <v>-34375</v>
      </c>
      <c r="R17" s="49">
        <v>747669</v>
      </c>
      <c r="S17" s="51">
        <v>-56363</v>
      </c>
      <c r="T17" s="53">
        <f t="shared" si="1"/>
        <v>-7.01004437634323</v>
      </c>
    </row>
    <row r="18" spans="1:20" s="1" customFormat="1" ht="13.5">
      <c r="A18" s="45" t="s">
        <v>46</v>
      </c>
      <c r="B18" s="46" t="s">
        <v>47</v>
      </c>
      <c r="C18" s="47">
        <v>1</v>
      </c>
      <c r="D18" s="54"/>
      <c r="E18" s="54"/>
      <c r="F18" s="49">
        <v>1880863</v>
      </c>
      <c r="G18" s="49">
        <v>1910791</v>
      </c>
      <c r="H18" s="50">
        <f t="shared" si="2"/>
        <v>29928</v>
      </c>
      <c r="I18" s="49">
        <v>1914265</v>
      </c>
      <c r="J18" s="50">
        <f t="shared" si="3"/>
        <v>33402</v>
      </c>
      <c r="K18" s="49">
        <v>1900016</v>
      </c>
      <c r="L18" s="51">
        <v>19153</v>
      </c>
      <c r="M18" s="52">
        <f t="shared" si="0"/>
        <v>1.018309148513209</v>
      </c>
      <c r="N18" s="49">
        <v>1868049</v>
      </c>
      <c r="O18" s="50">
        <f t="shared" si="4"/>
        <v>-12814</v>
      </c>
      <c r="P18" s="49">
        <v>1819526</v>
      </c>
      <c r="Q18" s="50">
        <f t="shared" si="5"/>
        <v>-61337</v>
      </c>
      <c r="R18" s="49">
        <v>1756075</v>
      </c>
      <c r="S18" s="51">
        <v>-124788</v>
      </c>
      <c r="T18" s="53">
        <f t="shared" si="1"/>
        <v>-6.634614004316104</v>
      </c>
    </row>
    <row r="19" spans="1:20" s="1" customFormat="1" ht="13.5">
      <c r="A19" s="45" t="s">
        <v>48</v>
      </c>
      <c r="B19" s="46" t="s">
        <v>49</v>
      </c>
      <c r="C19" s="55">
        <v>1</v>
      </c>
      <c r="D19" s="48"/>
      <c r="E19" s="48"/>
      <c r="F19" s="49">
        <v>696172</v>
      </c>
      <c r="G19" s="49">
        <v>708080</v>
      </c>
      <c r="H19" s="50">
        <f t="shared" si="2"/>
        <v>11908</v>
      </c>
      <c r="I19" s="49">
        <v>711673</v>
      </c>
      <c r="J19" s="50">
        <f t="shared" si="3"/>
        <v>15501</v>
      </c>
      <c r="K19" s="49">
        <v>709447</v>
      </c>
      <c r="L19" s="51">
        <v>13275</v>
      </c>
      <c r="M19" s="52">
        <f t="shared" si="0"/>
        <v>1.9068563515912733</v>
      </c>
      <c r="N19" s="49">
        <v>702224</v>
      </c>
      <c r="O19" s="50">
        <f t="shared" si="4"/>
        <v>6052</v>
      </c>
      <c r="P19" s="49">
        <v>690942</v>
      </c>
      <c r="Q19" s="50">
        <f t="shared" si="5"/>
        <v>-5230</v>
      </c>
      <c r="R19" s="49">
        <v>675569</v>
      </c>
      <c r="S19" s="51">
        <v>-20603</v>
      </c>
      <c r="T19" s="53">
        <f t="shared" si="1"/>
        <v>-2.95946978620226</v>
      </c>
    </row>
    <row r="20" spans="1:20" s="1" customFormat="1" ht="13.5">
      <c r="A20" s="45" t="s">
        <v>50</v>
      </c>
      <c r="B20" s="46" t="s">
        <v>51</v>
      </c>
      <c r="C20" s="47">
        <v>1</v>
      </c>
      <c r="D20" s="48"/>
      <c r="E20" s="48"/>
      <c r="F20" s="49">
        <v>1176314</v>
      </c>
      <c r="G20" s="49">
        <v>1201252</v>
      </c>
      <c r="H20" s="50">
        <f t="shared" si="2"/>
        <v>24938</v>
      </c>
      <c r="I20" s="49">
        <v>1209707</v>
      </c>
      <c r="J20" s="50">
        <f t="shared" si="3"/>
        <v>33393</v>
      </c>
      <c r="K20" s="49">
        <v>1207162</v>
      </c>
      <c r="L20" s="51">
        <v>30848</v>
      </c>
      <c r="M20" s="52">
        <f t="shared" si="0"/>
        <v>2.6224290453059305</v>
      </c>
      <c r="N20" s="49">
        <v>1194441</v>
      </c>
      <c r="O20" s="50">
        <f t="shared" si="4"/>
        <v>18127</v>
      </c>
      <c r="P20" s="49">
        <v>1172338</v>
      </c>
      <c r="Q20" s="50">
        <f t="shared" si="5"/>
        <v>-3976</v>
      </c>
      <c r="R20" s="49">
        <v>1141883</v>
      </c>
      <c r="S20" s="51">
        <v>-34431</v>
      </c>
      <c r="T20" s="53">
        <f t="shared" si="1"/>
        <v>-2.927024586972526</v>
      </c>
    </row>
    <row r="21" spans="1:20" s="1" customFormat="1" ht="13.5">
      <c r="A21" s="45" t="s">
        <v>52</v>
      </c>
      <c r="B21" s="46" t="s">
        <v>53</v>
      </c>
      <c r="C21" s="55">
        <v>1</v>
      </c>
      <c r="D21" s="48"/>
      <c r="E21" s="48"/>
      <c r="F21" s="49">
        <v>701630</v>
      </c>
      <c r="G21" s="49">
        <v>715444</v>
      </c>
      <c r="H21" s="50">
        <f t="shared" si="2"/>
        <v>13814</v>
      </c>
      <c r="I21" s="49">
        <v>721158</v>
      </c>
      <c r="J21" s="50">
        <f t="shared" si="3"/>
        <v>19528</v>
      </c>
      <c r="K21" s="49">
        <v>720515</v>
      </c>
      <c r="L21" s="51">
        <v>18885</v>
      </c>
      <c r="M21" s="52">
        <f t="shared" si="0"/>
        <v>2.691589584253809</v>
      </c>
      <c r="N21" s="49">
        <v>713435</v>
      </c>
      <c r="O21" s="50">
        <f t="shared" si="4"/>
        <v>11805</v>
      </c>
      <c r="P21" s="49">
        <v>700657</v>
      </c>
      <c r="Q21" s="50">
        <f t="shared" si="5"/>
        <v>-973</v>
      </c>
      <c r="R21" s="49">
        <v>683255</v>
      </c>
      <c r="S21" s="51">
        <v>-18375</v>
      </c>
      <c r="T21" s="53">
        <f t="shared" si="1"/>
        <v>-2.618901700326383</v>
      </c>
    </row>
    <row r="22" spans="1:20" s="1" customFormat="1" ht="13.5">
      <c r="A22" s="45" t="s">
        <v>54</v>
      </c>
      <c r="B22" s="46" t="s">
        <v>55</v>
      </c>
      <c r="C22" s="47">
        <v>1</v>
      </c>
      <c r="D22" s="48"/>
      <c r="E22" s="48"/>
      <c r="F22" s="49">
        <v>924319</v>
      </c>
      <c r="G22" s="49">
        <v>951046</v>
      </c>
      <c r="H22" s="50">
        <f t="shared" si="2"/>
        <v>26727</v>
      </c>
      <c r="I22" s="49">
        <v>963233</v>
      </c>
      <c r="J22" s="50">
        <f t="shared" si="3"/>
        <v>38914</v>
      </c>
      <c r="K22" s="49">
        <v>964809</v>
      </c>
      <c r="L22" s="51">
        <v>40490</v>
      </c>
      <c r="M22" s="52">
        <f t="shared" si="0"/>
        <v>4.380522308856574</v>
      </c>
      <c r="N22" s="49">
        <v>956407</v>
      </c>
      <c r="O22" s="50">
        <f t="shared" si="4"/>
        <v>32088</v>
      </c>
      <c r="P22" s="49">
        <v>940236</v>
      </c>
      <c r="Q22" s="50">
        <f t="shared" si="5"/>
        <v>15917</v>
      </c>
      <c r="R22" s="49">
        <v>918460</v>
      </c>
      <c r="S22" s="51">
        <v>-5859</v>
      </c>
      <c r="T22" s="53">
        <f t="shared" si="1"/>
        <v>-0.6338720723040423</v>
      </c>
    </row>
    <row r="23" spans="1:20" s="1" customFormat="1" ht="13.5">
      <c r="A23" s="45" t="s">
        <v>56</v>
      </c>
      <c r="B23" s="46" t="s">
        <v>57</v>
      </c>
      <c r="C23" s="47">
        <v>1</v>
      </c>
      <c r="D23" s="48"/>
      <c r="E23" s="48"/>
      <c r="F23" s="49">
        <v>3579628</v>
      </c>
      <c r="G23" s="49">
        <v>3680341</v>
      </c>
      <c r="H23" s="50">
        <f t="shared" si="2"/>
        <v>100713</v>
      </c>
      <c r="I23" s="49">
        <v>3723829</v>
      </c>
      <c r="J23" s="50">
        <f t="shared" si="3"/>
        <v>144201</v>
      </c>
      <c r="K23" s="49">
        <v>3733023</v>
      </c>
      <c r="L23" s="51">
        <v>153395</v>
      </c>
      <c r="M23" s="52">
        <f t="shared" si="0"/>
        <v>4.285221816345162</v>
      </c>
      <c r="N23" s="49">
        <v>3712320</v>
      </c>
      <c r="O23" s="50">
        <f t="shared" si="4"/>
        <v>132692</v>
      </c>
      <c r="P23" s="49">
        <v>3666587</v>
      </c>
      <c r="Q23" s="50">
        <f t="shared" si="5"/>
        <v>86959</v>
      </c>
      <c r="R23" s="49">
        <v>3598301</v>
      </c>
      <c r="S23" s="51">
        <v>18673</v>
      </c>
      <c r="T23" s="53">
        <f t="shared" si="1"/>
        <v>0.5216463833672103</v>
      </c>
    </row>
    <row r="24" spans="1:20" s="1" customFormat="1" ht="13.5">
      <c r="A24" s="45" t="s">
        <v>58</v>
      </c>
      <c r="B24" s="46" t="s">
        <v>59</v>
      </c>
      <c r="C24" s="47">
        <v>1</v>
      </c>
      <c r="D24" s="48"/>
      <c r="E24" s="48"/>
      <c r="F24" s="49">
        <v>1327011</v>
      </c>
      <c r="G24" s="49">
        <v>1365745</v>
      </c>
      <c r="H24" s="50">
        <f t="shared" si="2"/>
        <v>38734</v>
      </c>
      <c r="I24" s="49">
        <v>1387364</v>
      </c>
      <c r="J24" s="50">
        <f t="shared" si="3"/>
        <v>60353</v>
      </c>
      <c r="K24" s="49">
        <v>1398008</v>
      </c>
      <c r="L24" s="51">
        <v>70997</v>
      </c>
      <c r="M24" s="52">
        <f t="shared" si="0"/>
        <v>5.350144045527882</v>
      </c>
      <c r="N24" s="49">
        <v>1399093</v>
      </c>
      <c r="O24" s="50">
        <f t="shared" si="4"/>
        <v>72082</v>
      </c>
      <c r="P24" s="49">
        <v>1390581</v>
      </c>
      <c r="Q24" s="50">
        <f t="shared" si="5"/>
        <v>63570</v>
      </c>
      <c r="R24" s="49">
        <v>1372277</v>
      </c>
      <c r="S24" s="51">
        <v>45266</v>
      </c>
      <c r="T24" s="53">
        <f t="shared" si="1"/>
        <v>3.4111247005488274</v>
      </c>
    </row>
    <row r="25" spans="1:20" s="1" customFormat="1" ht="13.5">
      <c r="A25" s="45" t="s">
        <v>60</v>
      </c>
      <c r="B25" s="46" t="s">
        <v>61</v>
      </c>
      <c r="C25" s="47">
        <v>1</v>
      </c>
      <c r="D25" s="48"/>
      <c r="E25" s="48"/>
      <c r="F25" s="49">
        <v>1401279</v>
      </c>
      <c r="G25" s="49">
        <v>1443049</v>
      </c>
      <c r="H25" s="50">
        <f t="shared" si="2"/>
        <v>41770</v>
      </c>
      <c r="I25" s="49">
        <v>1467838</v>
      </c>
      <c r="J25" s="50">
        <f t="shared" si="3"/>
        <v>66559</v>
      </c>
      <c r="K25" s="49">
        <v>1481314</v>
      </c>
      <c r="L25" s="51">
        <v>80035</v>
      </c>
      <c r="M25" s="52">
        <f t="shared" si="0"/>
        <v>5.711567789141206</v>
      </c>
      <c r="N25" s="49">
        <v>1482272</v>
      </c>
      <c r="O25" s="50">
        <f t="shared" si="4"/>
        <v>80993</v>
      </c>
      <c r="P25" s="49">
        <v>1471326</v>
      </c>
      <c r="Q25" s="50">
        <f t="shared" si="5"/>
        <v>70047</v>
      </c>
      <c r="R25" s="49">
        <v>1449774</v>
      </c>
      <c r="S25" s="51">
        <v>48495</v>
      </c>
      <c r="T25" s="53">
        <f t="shared" si="1"/>
        <v>3.46076691365531</v>
      </c>
    </row>
    <row r="26" spans="1:20" s="1" customFormat="1" ht="13.5">
      <c r="A26" s="56" t="s">
        <v>62</v>
      </c>
      <c r="B26" s="57">
        <f>SUM(C7:C25)</f>
        <v>19</v>
      </c>
      <c r="C26" s="58"/>
      <c r="D26" s="59" t="s">
        <v>63</v>
      </c>
      <c r="E26" s="59"/>
      <c r="F26" s="60">
        <f>SUM(F7:F25)/19</f>
        <v>1361919.7368421052</v>
      </c>
      <c r="G26" s="60">
        <f>SUM(G7:G25)/19</f>
        <v>1375773.4210526317</v>
      </c>
      <c r="H26" s="61">
        <f t="shared" si="2"/>
        <v>13853.684210526524</v>
      </c>
      <c r="I26" s="60">
        <f>SUM(I7:I25)/19</f>
        <v>1373923.9473684211</v>
      </c>
      <c r="J26" s="61">
        <f t="shared" si="3"/>
        <v>12004.210526315961</v>
      </c>
      <c r="K26" s="60">
        <f>SUM(K7:K25)/19</f>
        <v>1360600.2631578948</v>
      </c>
      <c r="L26" s="62">
        <f>K26-F26</f>
        <v>-1319.4736842103302</v>
      </c>
      <c r="M26" s="63">
        <f t="shared" si="0"/>
        <v>-0.09688336606897298</v>
      </c>
      <c r="N26" s="60">
        <f>SUM(N7:N25)/19</f>
        <v>1337006.8421052631</v>
      </c>
      <c r="O26" s="61">
        <f t="shared" si="4"/>
        <v>-24912.89473684202</v>
      </c>
      <c r="P26" s="60">
        <f>SUM(P7:P25)/19</f>
        <v>1304833.4210526317</v>
      </c>
      <c r="Q26" s="61">
        <f t="shared" si="5"/>
        <v>-57086.315789473476</v>
      </c>
      <c r="R26" s="60">
        <f>SUM(R7:R25)/19</f>
        <v>1265219.3157894737</v>
      </c>
      <c r="S26" s="62">
        <f>R26-F26</f>
        <v>-96700.42105263146</v>
      </c>
      <c r="T26" s="64">
        <f>(R26-F26)/F26*100</f>
        <v>-7.1003024948336195</v>
      </c>
    </row>
  </sheetData>
  <mergeCells count="12">
    <mergeCell ref="D26:E26"/>
    <mergeCell ref="F4:T4"/>
    <mergeCell ref="G5:H5"/>
    <mergeCell ref="I5:J5"/>
    <mergeCell ref="K5:M5"/>
    <mergeCell ref="N5:O5"/>
    <mergeCell ref="P5:Q5"/>
    <mergeCell ref="R5:T5"/>
    <mergeCell ref="A4:B6"/>
    <mergeCell ref="C4:C6"/>
    <mergeCell ref="D4:D6"/>
    <mergeCell ref="E4:E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2010-09-28T01:07:01Z</dcterms:created>
  <dcterms:modified xsi:type="dcterms:W3CDTF">2010-09-28T01:09:59Z</dcterms:modified>
  <cp:category/>
  <cp:version/>
  <cp:contentType/>
  <cp:contentStatus/>
</cp:coreProperties>
</file>