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545" windowWidth="1831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<sst xmlns="http://schemas.openxmlformats.org/spreadsheetml/2006/main" count="82" uniqueCount="70">
  <si>
    <t>人口変動への対応【人口減少(率)の状況】</t>
  </si>
  <si>
    <t>：減少率　５０％以上</t>
  </si>
  <si>
    <t>：減少率３０～５０％</t>
  </si>
  <si>
    <t>合併修正済み（平成２２，３，３１）</t>
  </si>
  <si>
    <t>市 区 町 村</t>
  </si>
  <si>
    <t>団体区分</t>
  </si>
  <si>
    <t>人口段階区分</t>
  </si>
  <si>
    <t>産業構造区分</t>
  </si>
  <si>
    <t>人口総数：推計（平成２０年１２月推計）</t>
  </si>
  <si>
    <t>2005年</t>
  </si>
  <si>
    <t>2010年</t>
  </si>
  <si>
    <t>2015年</t>
  </si>
  <si>
    <t>2020年</t>
  </si>
  <si>
    <t>2025年</t>
  </si>
  <si>
    <t>2030年</t>
  </si>
  <si>
    <t>2035年</t>
  </si>
  <si>
    <t>人口</t>
  </si>
  <si>
    <t>対05年増減数</t>
  </si>
  <si>
    <t>対０５増減率</t>
  </si>
  <si>
    <t>団体数</t>
  </si>
  <si>
    <t>平均値</t>
  </si>
  <si>
    <t>２：特別区</t>
  </si>
  <si>
    <t>(東京都)</t>
  </si>
  <si>
    <t>：2005年(前回国調)対増減数、増減率</t>
  </si>
  <si>
    <t>13117</t>
  </si>
  <si>
    <t>　北区　　　　　</t>
  </si>
  <si>
    <t>13121</t>
  </si>
  <si>
    <t>　足立区　　　　</t>
  </si>
  <si>
    <t>13109</t>
  </si>
  <si>
    <t>　品川区　　　　</t>
  </si>
  <si>
    <t>13122</t>
  </si>
  <si>
    <t>　葛飾区　　　　</t>
  </si>
  <si>
    <t>13114</t>
  </si>
  <si>
    <t>　中野区　　　　</t>
  </si>
  <si>
    <t>13116</t>
  </si>
  <si>
    <t>　豊島区　　　　</t>
  </si>
  <si>
    <t>13115</t>
  </si>
  <si>
    <t>　杉並区　　　　</t>
  </si>
  <si>
    <t>13119</t>
  </si>
  <si>
    <t>　板橋区　　　　</t>
  </si>
  <si>
    <t>13106</t>
  </si>
  <si>
    <t>　台東区　　　　</t>
  </si>
  <si>
    <t>13111</t>
  </si>
  <si>
    <t>　大田区　　　　</t>
  </si>
  <si>
    <t>13113</t>
  </si>
  <si>
    <t>　渋谷区　　　　</t>
  </si>
  <si>
    <t>13107</t>
  </si>
  <si>
    <t>　墨田区　　　　</t>
  </si>
  <si>
    <t>13118</t>
  </si>
  <si>
    <t>　荒川区　　　　</t>
  </si>
  <si>
    <t>13108</t>
  </si>
  <si>
    <t>　江東区　　　　</t>
  </si>
  <si>
    <t>13112</t>
  </si>
  <si>
    <t>　世田谷区　　　</t>
  </si>
  <si>
    <t>13104</t>
  </si>
  <si>
    <t>　新宿区　　　　</t>
  </si>
  <si>
    <t>13110</t>
  </si>
  <si>
    <t>　目黒区　　　　</t>
  </si>
  <si>
    <t>13120</t>
  </si>
  <si>
    <t>　練馬区　　　　</t>
  </si>
  <si>
    <t>13101</t>
  </si>
  <si>
    <t>　千代田区　　　</t>
  </si>
  <si>
    <t>13105</t>
  </si>
  <si>
    <t>　文京区　　　　</t>
  </si>
  <si>
    <t>13123</t>
  </si>
  <si>
    <t>　江戸川区　　　</t>
  </si>
  <si>
    <t>13103</t>
  </si>
  <si>
    <t>　港区　　　　　</t>
  </si>
  <si>
    <t>13102</t>
  </si>
  <si>
    <t>　中央区　　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</si>
</sst>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#,##0_);[Red]\(#,##0\)"/>
    <numFmt numFmtId="179" formatCode="0.00_ ;[Red]\-0.00\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b/>
      <sz val="9"/>
      <color indexed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b/>
      <sz val="9"/>
      <name val="Times New Roman"/>
      <family val="1"/>
    </font>
    <font>
      <b/>
      <sz val="11"/>
      <name val="ＭＳ Ｐゴシック"/>
      <family val="3"/>
    </font>
    <font>
      <sz val="10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6" fillId="0" borderId="0">
      <alignment/>
      <protection/>
    </xf>
  </cellStyleXfs>
  <cellXfs count="5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77" fontId="2" fillId="0" borderId="0" xfId="0" applyNumberFormat="1" applyFont="1" applyAlignment="1">
      <alignment vertical="center"/>
    </xf>
    <xf numFmtId="49" fontId="5" fillId="0" borderId="1" xfId="21" applyNumberFormat="1" applyFont="1" applyFill="1" applyBorder="1" applyAlignment="1">
      <alignment horizontal="center" vertical="center" wrapText="1"/>
      <protection/>
    </xf>
    <xf numFmtId="176" fontId="5" fillId="0" borderId="1" xfId="21" applyNumberFormat="1" applyFont="1" applyFill="1" applyBorder="1" applyAlignment="1">
      <alignment horizontal="center" vertical="center" wrapText="1"/>
      <protection/>
    </xf>
    <xf numFmtId="178" fontId="3" fillId="0" borderId="2" xfId="0" applyNumberFormat="1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center" vertical="center"/>
    </xf>
    <xf numFmtId="178" fontId="3" fillId="0" borderId="4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178" fontId="5" fillId="0" borderId="4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49" fontId="5" fillId="0" borderId="5" xfId="21" applyNumberFormat="1" applyFont="1" applyFill="1" applyBorder="1">
      <alignment/>
      <protection/>
    </xf>
    <xf numFmtId="176" fontId="5" fillId="0" borderId="5" xfId="21" applyNumberFormat="1" applyFont="1" applyFill="1" applyBorder="1">
      <alignment/>
      <protection/>
    </xf>
    <xf numFmtId="49" fontId="8" fillId="0" borderId="5" xfId="20" applyNumberFormat="1" applyFont="1" applyFill="1" applyBorder="1" applyAlignment="1">
      <alignment horizontal="center"/>
      <protection/>
    </xf>
    <xf numFmtId="178" fontId="5" fillId="0" borderId="5" xfId="0" applyNumberFormat="1" applyFont="1" applyFill="1" applyBorder="1" applyAlignment="1">
      <alignment vertical="center"/>
    </xf>
    <xf numFmtId="177" fontId="5" fillId="0" borderId="5" xfId="0" applyNumberFormat="1" applyFont="1" applyFill="1" applyBorder="1" applyAlignment="1">
      <alignment vertical="center"/>
    </xf>
    <xf numFmtId="177" fontId="4" fillId="0" borderId="5" xfId="0" applyNumberFormat="1" applyFont="1" applyFill="1" applyBorder="1" applyAlignment="1">
      <alignment vertical="center"/>
    </xf>
    <xf numFmtId="179" fontId="10" fillId="0" borderId="5" xfId="0" applyNumberFormat="1" applyFont="1" applyFill="1" applyBorder="1" applyAlignment="1">
      <alignment vertical="center"/>
    </xf>
    <xf numFmtId="179" fontId="10" fillId="0" borderId="5" xfId="0" applyNumberFormat="1" applyFont="1" applyFill="1" applyBorder="1" applyAlignment="1">
      <alignment vertical="center" wrapText="1"/>
    </xf>
    <xf numFmtId="49" fontId="5" fillId="0" borderId="6" xfId="21" applyNumberFormat="1" applyFont="1" applyFill="1" applyBorder="1">
      <alignment/>
      <protection/>
    </xf>
    <xf numFmtId="176" fontId="5" fillId="0" borderId="6" xfId="21" applyNumberFormat="1" applyFont="1" applyFill="1" applyBorder="1">
      <alignment/>
      <protection/>
    </xf>
    <xf numFmtId="176" fontId="8" fillId="0" borderId="6" xfId="20" applyNumberFormat="1" applyFont="1" applyFill="1" applyBorder="1" applyAlignment="1">
      <alignment horizontal="center" vertical="center"/>
      <protection/>
    </xf>
    <xf numFmtId="49" fontId="8" fillId="0" borderId="6" xfId="20" applyNumberFormat="1" applyFont="1" applyFill="1" applyBorder="1" applyAlignment="1">
      <alignment horizontal="center"/>
      <protection/>
    </xf>
    <xf numFmtId="178" fontId="5" fillId="0" borderId="6" xfId="0" applyNumberFormat="1" applyFont="1" applyFill="1" applyBorder="1" applyAlignment="1">
      <alignment vertical="center"/>
    </xf>
    <xf numFmtId="177" fontId="5" fillId="0" borderId="6" xfId="0" applyNumberFormat="1" applyFont="1" applyFill="1" applyBorder="1" applyAlignment="1">
      <alignment vertical="center"/>
    </xf>
    <xf numFmtId="177" fontId="4" fillId="0" borderId="6" xfId="0" applyNumberFormat="1" applyFont="1" applyFill="1" applyBorder="1" applyAlignment="1">
      <alignment vertical="center"/>
    </xf>
    <xf numFmtId="179" fontId="10" fillId="0" borderId="6" xfId="0" applyNumberFormat="1" applyFont="1" applyFill="1" applyBorder="1" applyAlignment="1">
      <alignment vertical="center"/>
    </xf>
    <xf numFmtId="179" fontId="10" fillId="0" borderId="6" xfId="0" applyNumberFormat="1" applyFont="1" applyFill="1" applyBorder="1" applyAlignment="1">
      <alignment vertical="center" wrapText="1"/>
    </xf>
    <xf numFmtId="49" fontId="5" fillId="2" borderId="7" xfId="21" applyNumberFormat="1" applyFont="1" applyFill="1" applyBorder="1">
      <alignment/>
      <protection/>
    </xf>
    <xf numFmtId="176" fontId="5" fillId="2" borderId="7" xfId="21" applyNumberFormat="1" applyFont="1" applyFill="1" applyBorder="1">
      <alignment/>
      <protection/>
    </xf>
    <xf numFmtId="176" fontId="8" fillId="2" borderId="7" xfId="20" applyNumberFormat="1" applyFont="1" applyFill="1" applyBorder="1" applyAlignment="1">
      <alignment horizontal="center" vertical="center"/>
      <protection/>
    </xf>
    <xf numFmtId="49" fontId="8" fillId="2" borderId="7" xfId="20" applyNumberFormat="1" applyFont="1" applyFill="1" applyBorder="1" applyAlignment="1">
      <alignment horizontal="center"/>
      <protection/>
    </xf>
    <xf numFmtId="178" fontId="5" fillId="2" borderId="7" xfId="0" applyNumberFormat="1" applyFont="1" applyFill="1" applyBorder="1" applyAlignment="1">
      <alignment vertical="center"/>
    </xf>
    <xf numFmtId="177" fontId="5" fillId="2" borderId="7" xfId="0" applyNumberFormat="1" applyFont="1" applyFill="1" applyBorder="1" applyAlignment="1">
      <alignment vertical="center"/>
    </xf>
    <xf numFmtId="177" fontId="4" fillId="2" borderId="7" xfId="0" applyNumberFormat="1" applyFont="1" applyFill="1" applyBorder="1" applyAlignment="1">
      <alignment vertical="center"/>
    </xf>
    <xf numFmtId="179" fontId="10" fillId="2" borderId="7" xfId="0" applyNumberFormat="1" applyFont="1" applyFill="1" applyBorder="1" applyAlignment="1">
      <alignment vertical="center"/>
    </xf>
    <xf numFmtId="179" fontId="10" fillId="2" borderId="7" xfId="0" applyNumberFormat="1" applyFont="1" applyFill="1" applyBorder="1" applyAlignment="1">
      <alignment vertical="center" wrapText="1"/>
    </xf>
    <xf numFmtId="49" fontId="5" fillId="0" borderId="0" xfId="21" applyNumberFormat="1" applyFont="1" applyFill="1" applyBorder="1">
      <alignment/>
      <protection/>
    </xf>
    <xf numFmtId="179" fontId="10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Border="1" applyAlignment="1">
      <alignment vertical="center" wrapText="1"/>
    </xf>
    <xf numFmtId="176" fontId="0" fillId="3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8" fillId="0" borderId="5" xfId="20" applyNumberFormat="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ichiran" xfId="20"/>
    <cellStyle name="標準_SSDS_ShiTemp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workbookViewId="0" topLeftCell="A1">
      <selection activeCell="A1" sqref="A1"/>
    </sheetView>
  </sheetViews>
  <sheetFormatPr defaultColWidth="9.00390625" defaultRowHeight="13.5"/>
  <sheetData>
    <row r="1" spans="1:20" s="1" customFormat="1" ht="26.25" customHeight="1">
      <c r="A1" s="41"/>
      <c r="B1" s="2" t="s">
        <v>0</v>
      </c>
      <c r="C1" s="3"/>
      <c r="D1" s="4"/>
      <c r="E1" s="4"/>
      <c r="F1" s="4"/>
      <c r="G1" s="1" t="s">
        <v>21</v>
      </c>
      <c r="L1" s="5" t="s">
        <v>22</v>
      </c>
      <c r="M1" s="42"/>
      <c r="N1" s="43"/>
      <c r="O1" s="43"/>
      <c r="P1" s="43"/>
      <c r="Q1" s="43"/>
      <c r="R1" s="43"/>
      <c r="S1" s="44"/>
      <c r="T1" s="45"/>
    </row>
    <row r="2" spans="1:20" s="1" customFormat="1" ht="39" customHeight="1">
      <c r="A2" s="4"/>
      <c r="B2" s="3"/>
      <c r="C2" s="46"/>
      <c r="D2" s="1" t="s">
        <v>1</v>
      </c>
      <c r="G2" s="47"/>
      <c r="H2" s="47"/>
      <c r="I2" s="1" t="s">
        <v>2</v>
      </c>
      <c r="L2" s="48" t="s">
        <v>23</v>
      </c>
      <c r="M2" s="49"/>
      <c r="N2" s="4"/>
      <c r="O2" s="4"/>
      <c r="P2" s="4"/>
      <c r="Q2" s="4"/>
      <c r="R2" s="4"/>
      <c r="S2" s="50" t="s">
        <v>3</v>
      </c>
      <c r="T2" s="49"/>
    </row>
    <row r="3" spans="1:20" s="1" customFormat="1" ht="14.25" customHeight="1">
      <c r="A3" s="6" t="s">
        <v>4</v>
      </c>
      <c r="B3" s="6"/>
      <c r="C3" s="7" t="s">
        <v>5</v>
      </c>
      <c r="D3" s="6" t="s">
        <v>6</v>
      </c>
      <c r="E3" s="6" t="s">
        <v>7</v>
      </c>
      <c r="F3" s="8" t="s">
        <v>8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</row>
    <row r="4" spans="1:20" s="1" customFormat="1" ht="14.25" customHeight="1">
      <c r="A4" s="6"/>
      <c r="B4" s="6"/>
      <c r="C4" s="7"/>
      <c r="D4" s="6"/>
      <c r="E4" s="6"/>
      <c r="F4" s="11" t="s">
        <v>9</v>
      </c>
      <c r="G4" s="12" t="s">
        <v>10</v>
      </c>
      <c r="H4" s="13"/>
      <c r="I4" s="12" t="s">
        <v>11</v>
      </c>
      <c r="J4" s="13"/>
      <c r="K4" s="14" t="s">
        <v>12</v>
      </c>
      <c r="L4" s="14"/>
      <c r="M4" s="14"/>
      <c r="N4" s="12" t="s">
        <v>13</v>
      </c>
      <c r="O4" s="13"/>
      <c r="P4" s="12" t="s">
        <v>14</v>
      </c>
      <c r="Q4" s="13"/>
      <c r="R4" s="14" t="s">
        <v>15</v>
      </c>
      <c r="S4" s="14"/>
      <c r="T4" s="14"/>
    </row>
    <row r="5" spans="1:20" s="1" customFormat="1" ht="14.25" customHeight="1">
      <c r="A5" s="6"/>
      <c r="B5" s="6"/>
      <c r="C5" s="7"/>
      <c r="D5" s="6"/>
      <c r="E5" s="6"/>
      <c r="F5" s="51" t="s">
        <v>16</v>
      </c>
      <c r="G5" s="51" t="s">
        <v>16</v>
      </c>
      <c r="H5" s="52" t="s">
        <v>17</v>
      </c>
      <c r="I5" s="51" t="s">
        <v>16</v>
      </c>
      <c r="J5" s="52" t="s">
        <v>17</v>
      </c>
      <c r="K5" s="51" t="s">
        <v>16</v>
      </c>
      <c r="L5" s="52" t="s">
        <v>17</v>
      </c>
      <c r="M5" s="53" t="s">
        <v>18</v>
      </c>
      <c r="N5" s="51" t="s">
        <v>16</v>
      </c>
      <c r="O5" s="52" t="s">
        <v>17</v>
      </c>
      <c r="P5" s="51" t="s">
        <v>16</v>
      </c>
      <c r="Q5" s="52" t="s">
        <v>17</v>
      </c>
      <c r="R5" s="51" t="s">
        <v>16</v>
      </c>
      <c r="S5" s="52" t="s">
        <v>17</v>
      </c>
      <c r="T5" s="53" t="s">
        <v>18</v>
      </c>
    </row>
    <row r="6" spans="1:20" s="1" customFormat="1" ht="14.25" customHeight="1">
      <c r="A6" s="15" t="s">
        <v>24</v>
      </c>
      <c r="B6" s="16" t="s">
        <v>25</v>
      </c>
      <c r="C6" s="54">
        <v>2</v>
      </c>
      <c r="D6" s="17"/>
      <c r="E6" s="17"/>
      <c r="F6" s="18">
        <v>330412</v>
      </c>
      <c r="G6" s="18">
        <v>328122</v>
      </c>
      <c r="H6" s="19">
        <f aca="true" t="shared" si="0" ref="H6:H29">G6-F6</f>
        <v>-2290</v>
      </c>
      <c r="I6" s="18">
        <v>322764</v>
      </c>
      <c r="J6" s="19">
        <f aca="true" t="shared" si="1" ref="J6:J29">I6-F6</f>
        <v>-7648</v>
      </c>
      <c r="K6" s="18">
        <v>315369</v>
      </c>
      <c r="L6" s="20">
        <v>-15043</v>
      </c>
      <c r="M6" s="21">
        <f aca="true" t="shared" si="2" ref="M6:M29">(K6-F6)/F6*100</f>
        <v>-4.552800745735627</v>
      </c>
      <c r="N6" s="18">
        <v>306387</v>
      </c>
      <c r="O6" s="19">
        <f aca="true" t="shared" si="3" ref="O6:O29">N6-F6</f>
        <v>-24025</v>
      </c>
      <c r="P6" s="18">
        <v>296101</v>
      </c>
      <c r="Q6" s="19">
        <f aca="true" t="shared" si="4" ref="Q6:Q29">P6-F6</f>
        <v>-34311</v>
      </c>
      <c r="R6" s="18">
        <v>284795</v>
      </c>
      <c r="S6" s="20">
        <v>-45617</v>
      </c>
      <c r="T6" s="22">
        <f aca="true" t="shared" si="5" ref="T6:T29">(R6-F6)/F6*100</f>
        <v>-13.806096630872972</v>
      </c>
    </row>
    <row r="7" spans="1:20" s="1" customFormat="1" ht="14.25" customHeight="1">
      <c r="A7" s="23" t="s">
        <v>26</v>
      </c>
      <c r="B7" s="24" t="s">
        <v>27</v>
      </c>
      <c r="C7" s="25">
        <v>2</v>
      </c>
      <c r="D7" s="26"/>
      <c r="E7" s="26"/>
      <c r="F7" s="27">
        <v>624807</v>
      </c>
      <c r="G7" s="27">
        <v>622123</v>
      </c>
      <c r="H7" s="28">
        <f t="shared" si="0"/>
        <v>-2684</v>
      </c>
      <c r="I7" s="27">
        <v>613745</v>
      </c>
      <c r="J7" s="28">
        <f t="shared" si="1"/>
        <v>-11062</v>
      </c>
      <c r="K7" s="27">
        <v>599619</v>
      </c>
      <c r="L7" s="29">
        <v>-25188</v>
      </c>
      <c r="M7" s="30">
        <f t="shared" si="2"/>
        <v>-4.03132487312082</v>
      </c>
      <c r="N7" s="27">
        <v>581123</v>
      </c>
      <c r="O7" s="28">
        <f t="shared" si="3"/>
        <v>-43684</v>
      </c>
      <c r="P7" s="27">
        <v>560524</v>
      </c>
      <c r="Q7" s="28">
        <f t="shared" si="4"/>
        <v>-64283</v>
      </c>
      <c r="R7" s="27">
        <v>539375</v>
      </c>
      <c r="S7" s="29">
        <v>-85432</v>
      </c>
      <c r="T7" s="31">
        <f t="shared" si="5"/>
        <v>-13.673342328110921</v>
      </c>
    </row>
    <row r="8" spans="1:20" s="1" customFormat="1" ht="14.25" customHeight="1">
      <c r="A8" s="23" t="s">
        <v>28</v>
      </c>
      <c r="B8" s="24" t="s">
        <v>29</v>
      </c>
      <c r="C8" s="25">
        <v>2</v>
      </c>
      <c r="D8" s="26"/>
      <c r="E8" s="26"/>
      <c r="F8" s="27">
        <v>346357</v>
      </c>
      <c r="G8" s="27">
        <v>346980</v>
      </c>
      <c r="H8" s="28">
        <f t="shared" si="0"/>
        <v>623</v>
      </c>
      <c r="I8" s="27">
        <v>343879</v>
      </c>
      <c r="J8" s="28">
        <f t="shared" si="1"/>
        <v>-2478</v>
      </c>
      <c r="K8" s="27">
        <v>338238</v>
      </c>
      <c r="L8" s="29">
        <v>-8119</v>
      </c>
      <c r="M8" s="30">
        <f t="shared" si="2"/>
        <v>-2.3441131549239658</v>
      </c>
      <c r="N8" s="27">
        <v>330314</v>
      </c>
      <c r="O8" s="28">
        <f t="shared" si="3"/>
        <v>-16043</v>
      </c>
      <c r="P8" s="27">
        <v>320084</v>
      </c>
      <c r="Q8" s="28">
        <f t="shared" si="4"/>
        <v>-26273</v>
      </c>
      <c r="R8" s="27">
        <v>307994</v>
      </c>
      <c r="S8" s="29">
        <v>-38363</v>
      </c>
      <c r="T8" s="31">
        <f t="shared" si="5"/>
        <v>-11.076143978611663</v>
      </c>
    </row>
    <row r="9" spans="1:20" s="1" customFormat="1" ht="14.25" customHeight="1">
      <c r="A9" s="23" t="s">
        <v>30</v>
      </c>
      <c r="B9" s="24" t="s">
        <v>31</v>
      </c>
      <c r="C9" s="25">
        <v>2</v>
      </c>
      <c r="D9" s="26"/>
      <c r="E9" s="26"/>
      <c r="F9" s="27">
        <v>424878</v>
      </c>
      <c r="G9" s="27">
        <v>426077</v>
      </c>
      <c r="H9" s="28">
        <f t="shared" si="0"/>
        <v>1199</v>
      </c>
      <c r="I9" s="27">
        <v>422636</v>
      </c>
      <c r="J9" s="28">
        <f t="shared" si="1"/>
        <v>-2242</v>
      </c>
      <c r="K9" s="27">
        <v>415883</v>
      </c>
      <c r="L9" s="29">
        <v>-8995</v>
      </c>
      <c r="M9" s="30">
        <f t="shared" si="2"/>
        <v>-2.117078314245501</v>
      </c>
      <c r="N9" s="27">
        <v>406754</v>
      </c>
      <c r="O9" s="28">
        <f t="shared" si="3"/>
        <v>-18124</v>
      </c>
      <c r="P9" s="27">
        <v>396422</v>
      </c>
      <c r="Q9" s="28">
        <f t="shared" si="4"/>
        <v>-28456</v>
      </c>
      <c r="R9" s="27">
        <v>385362</v>
      </c>
      <c r="S9" s="29">
        <v>-39516</v>
      </c>
      <c r="T9" s="31">
        <f t="shared" si="5"/>
        <v>-9.300552158501969</v>
      </c>
    </row>
    <row r="10" spans="1:20" s="1" customFormat="1" ht="14.25" customHeight="1">
      <c r="A10" s="23" t="s">
        <v>32</v>
      </c>
      <c r="B10" s="24" t="s">
        <v>33</v>
      </c>
      <c r="C10" s="25">
        <v>2</v>
      </c>
      <c r="D10" s="26"/>
      <c r="E10" s="26"/>
      <c r="F10" s="27">
        <v>310627</v>
      </c>
      <c r="G10" s="27">
        <v>312584</v>
      </c>
      <c r="H10" s="28">
        <f t="shared" si="0"/>
        <v>1957</v>
      </c>
      <c r="I10" s="27">
        <v>311712</v>
      </c>
      <c r="J10" s="28">
        <f t="shared" si="1"/>
        <v>1085</v>
      </c>
      <c r="K10" s="27">
        <v>308848</v>
      </c>
      <c r="L10" s="29">
        <v>-1779</v>
      </c>
      <c r="M10" s="30">
        <f t="shared" si="2"/>
        <v>-0.5727126103011007</v>
      </c>
      <c r="N10" s="27">
        <v>304323</v>
      </c>
      <c r="O10" s="28">
        <f t="shared" si="3"/>
        <v>-6304</v>
      </c>
      <c r="P10" s="27">
        <v>297919</v>
      </c>
      <c r="Q10" s="28">
        <f t="shared" si="4"/>
        <v>-12708</v>
      </c>
      <c r="R10" s="27">
        <v>289640</v>
      </c>
      <c r="S10" s="29">
        <v>-20987</v>
      </c>
      <c r="T10" s="31">
        <f t="shared" si="5"/>
        <v>-6.75633476806588</v>
      </c>
    </row>
    <row r="11" spans="1:20" s="1" customFormat="1" ht="14.25" customHeight="1">
      <c r="A11" s="23" t="s">
        <v>34</v>
      </c>
      <c r="B11" s="24" t="s">
        <v>35</v>
      </c>
      <c r="C11" s="25">
        <v>2</v>
      </c>
      <c r="D11" s="26"/>
      <c r="E11" s="26"/>
      <c r="F11" s="27">
        <v>250585</v>
      </c>
      <c r="G11" s="27">
        <v>252815</v>
      </c>
      <c r="H11" s="28">
        <f t="shared" si="0"/>
        <v>2230</v>
      </c>
      <c r="I11" s="27">
        <v>252488</v>
      </c>
      <c r="J11" s="28">
        <f t="shared" si="1"/>
        <v>1903</v>
      </c>
      <c r="K11" s="27">
        <v>250786</v>
      </c>
      <c r="L11" s="29">
        <v>201</v>
      </c>
      <c r="M11" s="30">
        <f t="shared" si="2"/>
        <v>0.08021230321048746</v>
      </c>
      <c r="N11" s="27">
        <v>247475</v>
      </c>
      <c r="O11" s="28">
        <f t="shared" si="3"/>
        <v>-3110</v>
      </c>
      <c r="P11" s="27">
        <v>242341</v>
      </c>
      <c r="Q11" s="28">
        <f t="shared" si="4"/>
        <v>-8244</v>
      </c>
      <c r="R11" s="27">
        <v>235493</v>
      </c>
      <c r="S11" s="29">
        <v>-15092</v>
      </c>
      <c r="T11" s="31">
        <f t="shared" si="5"/>
        <v>-6.022706865933715</v>
      </c>
    </row>
    <row r="12" spans="1:20" s="1" customFormat="1" ht="14.25" customHeight="1">
      <c r="A12" s="23" t="s">
        <v>36</v>
      </c>
      <c r="B12" s="24" t="s">
        <v>37</v>
      </c>
      <c r="C12" s="25">
        <v>2</v>
      </c>
      <c r="D12" s="26"/>
      <c r="E12" s="26"/>
      <c r="F12" s="27">
        <v>528587</v>
      </c>
      <c r="G12" s="27">
        <v>536280</v>
      </c>
      <c r="H12" s="28">
        <f t="shared" si="0"/>
        <v>7693</v>
      </c>
      <c r="I12" s="27">
        <v>537632</v>
      </c>
      <c r="J12" s="28">
        <f t="shared" si="1"/>
        <v>9045</v>
      </c>
      <c r="K12" s="27">
        <v>535845</v>
      </c>
      <c r="L12" s="29">
        <v>7258</v>
      </c>
      <c r="M12" s="30">
        <f t="shared" si="2"/>
        <v>1.3730946845079428</v>
      </c>
      <c r="N12" s="27">
        <v>530883</v>
      </c>
      <c r="O12" s="28">
        <f t="shared" si="3"/>
        <v>2296</v>
      </c>
      <c r="P12" s="27">
        <v>522135</v>
      </c>
      <c r="Q12" s="28">
        <f t="shared" si="4"/>
        <v>-6452</v>
      </c>
      <c r="R12" s="27">
        <v>509620</v>
      </c>
      <c r="S12" s="29">
        <v>-18967</v>
      </c>
      <c r="T12" s="31">
        <f t="shared" si="5"/>
        <v>-3.5882456435742838</v>
      </c>
    </row>
    <row r="13" spans="1:20" s="1" customFormat="1" ht="14.25" customHeight="1">
      <c r="A13" s="23" t="s">
        <v>38</v>
      </c>
      <c r="B13" s="24" t="s">
        <v>39</v>
      </c>
      <c r="C13" s="25">
        <v>2</v>
      </c>
      <c r="D13" s="26"/>
      <c r="E13" s="26"/>
      <c r="F13" s="27">
        <v>523083</v>
      </c>
      <c r="G13" s="27">
        <v>532209</v>
      </c>
      <c r="H13" s="28">
        <f t="shared" si="0"/>
        <v>9126</v>
      </c>
      <c r="I13" s="27">
        <v>534797</v>
      </c>
      <c r="J13" s="28">
        <f t="shared" si="1"/>
        <v>11714</v>
      </c>
      <c r="K13" s="27">
        <v>533333</v>
      </c>
      <c r="L13" s="29">
        <v>10250</v>
      </c>
      <c r="M13" s="30">
        <f t="shared" si="2"/>
        <v>1.959536058331087</v>
      </c>
      <c r="N13" s="27">
        <v>527951</v>
      </c>
      <c r="O13" s="28">
        <f t="shared" si="3"/>
        <v>4868</v>
      </c>
      <c r="P13" s="27">
        <v>519032</v>
      </c>
      <c r="Q13" s="28">
        <f t="shared" si="4"/>
        <v>-4051</v>
      </c>
      <c r="R13" s="27">
        <v>507233</v>
      </c>
      <c r="S13" s="29">
        <v>-15850</v>
      </c>
      <c r="T13" s="31">
        <f t="shared" si="5"/>
        <v>-3.0301118560534372</v>
      </c>
    </row>
    <row r="14" spans="1:20" s="1" customFormat="1" ht="14.25" customHeight="1">
      <c r="A14" s="23" t="s">
        <v>40</v>
      </c>
      <c r="B14" s="24" t="s">
        <v>41</v>
      </c>
      <c r="C14" s="25">
        <v>2</v>
      </c>
      <c r="D14" s="26"/>
      <c r="E14" s="26"/>
      <c r="F14" s="27">
        <v>165186</v>
      </c>
      <c r="G14" s="27">
        <v>168445</v>
      </c>
      <c r="H14" s="28">
        <f t="shared" si="0"/>
        <v>3259</v>
      </c>
      <c r="I14" s="27">
        <v>169123</v>
      </c>
      <c r="J14" s="28">
        <f t="shared" si="1"/>
        <v>3937</v>
      </c>
      <c r="K14" s="27">
        <v>168524</v>
      </c>
      <c r="L14" s="29">
        <v>3338</v>
      </c>
      <c r="M14" s="30">
        <f t="shared" si="2"/>
        <v>2.0207523640017917</v>
      </c>
      <c r="N14" s="27">
        <v>166907</v>
      </c>
      <c r="O14" s="28">
        <f t="shared" si="3"/>
        <v>1721</v>
      </c>
      <c r="P14" s="27">
        <v>164491</v>
      </c>
      <c r="Q14" s="28">
        <f t="shared" si="4"/>
        <v>-695</v>
      </c>
      <c r="R14" s="27">
        <v>161316</v>
      </c>
      <c r="S14" s="29">
        <v>-3870</v>
      </c>
      <c r="T14" s="31">
        <f t="shared" si="5"/>
        <v>-2.342813555628201</v>
      </c>
    </row>
    <row r="15" spans="1:20" s="1" customFormat="1" ht="14.25" customHeight="1">
      <c r="A15" s="23" t="s">
        <v>42</v>
      </c>
      <c r="B15" s="24" t="s">
        <v>43</v>
      </c>
      <c r="C15" s="25">
        <v>2</v>
      </c>
      <c r="D15" s="26"/>
      <c r="E15" s="26"/>
      <c r="F15" s="27">
        <v>665674</v>
      </c>
      <c r="G15" s="27">
        <v>678003</v>
      </c>
      <c r="H15" s="28">
        <f t="shared" si="0"/>
        <v>12329</v>
      </c>
      <c r="I15" s="27">
        <v>681447</v>
      </c>
      <c r="J15" s="28">
        <f t="shared" si="1"/>
        <v>15773</v>
      </c>
      <c r="K15" s="27">
        <v>680070</v>
      </c>
      <c r="L15" s="29">
        <v>14396</v>
      </c>
      <c r="M15" s="30">
        <f t="shared" si="2"/>
        <v>2.1626201413905304</v>
      </c>
      <c r="N15" s="27">
        <v>674074</v>
      </c>
      <c r="O15" s="28">
        <f t="shared" si="3"/>
        <v>8400</v>
      </c>
      <c r="P15" s="27">
        <v>664039</v>
      </c>
      <c r="Q15" s="28">
        <f t="shared" si="4"/>
        <v>-1635</v>
      </c>
      <c r="R15" s="27">
        <v>650550</v>
      </c>
      <c r="S15" s="29">
        <v>-15124</v>
      </c>
      <c r="T15" s="31">
        <f t="shared" si="5"/>
        <v>-2.2719829826611826</v>
      </c>
    </row>
    <row r="16" spans="1:20" s="1" customFormat="1" ht="14.25" customHeight="1">
      <c r="A16" s="23" t="s">
        <v>44</v>
      </c>
      <c r="B16" s="24" t="s">
        <v>45</v>
      </c>
      <c r="C16" s="25">
        <v>2</v>
      </c>
      <c r="D16" s="26"/>
      <c r="E16" s="26"/>
      <c r="F16" s="27">
        <v>203334</v>
      </c>
      <c r="G16" s="27">
        <v>208810</v>
      </c>
      <c r="H16" s="28">
        <f t="shared" si="0"/>
        <v>5476</v>
      </c>
      <c r="I16" s="27">
        <v>210252</v>
      </c>
      <c r="J16" s="28">
        <f t="shared" si="1"/>
        <v>6918</v>
      </c>
      <c r="K16" s="27">
        <v>210081</v>
      </c>
      <c r="L16" s="29">
        <v>6747</v>
      </c>
      <c r="M16" s="30">
        <f t="shared" si="2"/>
        <v>3.318185842013633</v>
      </c>
      <c r="N16" s="27">
        <v>208437</v>
      </c>
      <c r="O16" s="28">
        <f t="shared" si="3"/>
        <v>5103</v>
      </c>
      <c r="P16" s="27">
        <v>205262</v>
      </c>
      <c r="Q16" s="28">
        <f t="shared" si="4"/>
        <v>1928</v>
      </c>
      <c r="R16" s="27">
        <v>200551</v>
      </c>
      <c r="S16" s="29">
        <v>-2783</v>
      </c>
      <c r="T16" s="31">
        <f t="shared" si="5"/>
        <v>-1.3686840371015176</v>
      </c>
    </row>
    <row r="17" spans="1:20" s="1" customFormat="1" ht="14.25" customHeight="1">
      <c r="A17" s="23" t="s">
        <v>46</v>
      </c>
      <c r="B17" s="24" t="s">
        <v>47</v>
      </c>
      <c r="C17" s="25">
        <v>2</v>
      </c>
      <c r="D17" s="26"/>
      <c r="E17" s="26"/>
      <c r="F17" s="27">
        <v>231173</v>
      </c>
      <c r="G17" s="27">
        <v>236813</v>
      </c>
      <c r="H17" s="28">
        <f t="shared" si="0"/>
        <v>5640</v>
      </c>
      <c r="I17" s="27">
        <v>239061</v>
      </c>
      <c r="J17" s="28">
        <f t="shared" si="1"/>
        <v>7888</v>
      </c>
      <c r="K17" s="27">
        <v>239340</v>
      </c>
      <c r="L17" s="29">
        <v>8167</v>
      </c>
      <c r="M17" s="30">
        <f t="shared" si="2"/>
        <v>3.5328520199158207</v>
      </c>
      <c r="N17" s="27">
        <v>237919</v>
      </c>
      <c r="O17" s="28">
        <f t="shared" si="3"/>
        <v>6746</v>
      </c>
      <c r="P17" s="27">
        <v>235253</v>
      </c>
      <c r="Q17" s="28">
        <f t="shared" si="4"/>
        <v>4080</v>
      </c>
      <c r="R17" s="27">
        <v>231618</v>
      </c>
      <c r="S17" s="29">
        <v>445</v>
      </c>
      <c r="T17" s="31">
        <f t="shared" si="5"/>
        <v>0.19249652857383864</v>
      </c>
    </row>
    <row r="18" spans="1:20" s="1" customFormat="1" ht="14.25" customHeight="1">
      <c r="A18" s="23" t="s">
        <v>48</v>
      </c>
      <c r="B18" s="24" t="s">
        <v>49</v>
      </c>
      <c r="C18" s="25">
        <v>2</v>
      </c>
      <c r="D18" s="26"/>
      <c r="E18" s="26"/>
      <c r="F18" s="27">
        <v>191207</v>
      </c>
      <c r="G18" s="27">
        <v>195718</v>
      </c>
      <c r="H18" s="28">
        <f t="shared" si="0"/>
        <v>4511</v>
      </c>
      <c r="I18" s="27">
        <v>197512</v>
      </c>
      <c r="J18" s="28">
        <f t="shared" si="1"/>
        <v>6305</v>
      </c>
      <c r="K18" s="27">
        <v>197899</v>
      </c>
      <c r="L18" s="29">
        <v>6692</v>
      </c>
      <c r="M18" s="30">
        <f t="shared" si="2"/>
        <v>3.499871866615762</v>
      </c>
      <c r="N18" s="27">
        <v>197079</v>
      </c>
      <c r="O18" s="28">
        <f t="shared" si="3"/>
        <v>5872</v>
      </c>
      <c r="P18" s="27">
        <v>195384</v>
      </c>
      <c r="Q18" s="28">
        <f t="shared" si="4"/>
        <v>4177</v>
      </c>
      <c r="R18" s="27">
        <v>192897</v>
      </c>
      <c r="S18" s="29">
        <v>1690</v>
      </c>
      <c r="T18" s="31">
        <f t="shared" si="5"/>
        <v>0.8838588545398443</v>
      </c>
    </row>
    <row r="19" spans="1:20" s="1" customFormat="1" ht="14.25" customHeight="1">
      <c r="A19" s="23" t="s">
        <v>50</v>
      </c>
      <c r="B19" s="24" t="s">
        <v>51</v>
      </c>
      <c r="C19" s="25">
        <v>2</v>
      </c>
      <c r="D19" s="26"/>
      <c r="E19" s="26"/>
      <c r="F19" s="27">
        <v>420845</v>
      </c>
      <c r="G19" s="27">
        <v>433008</v>
      </c>
      <c r="H19" s="28">
        <f t="shared" si="0"/>
        <v>12163</v>
      </c>
      <c r="I19" s="27">
        <v>438729</v>
      </c>
      <c r="J19" s="28">
        <f t="shared" si="1"/>
        <v>17884</v>
      </c>
      <c r="K19" s="27">
        <v>440094</v>
      </c>
      <c r="L19" s="29">
        <v>19249</v>
      </c>
      <c r="M19" s="30">
        <f t="shared" si="2"/>
        <v>4.573893000986112</v>
      </c>
      <c r="N19" s="27">
        <v>437625</v>
      </c>
      <c r="O19" s="28">
        <f t="shared" si="3"/>
        <v>16780</v>
      </c>
      <c r="P19" s="27">
        <v>432348</v>
      </c>
      <c r="Q19" s="28">
        <f t="shared" si="4"/>
        <v>11503</v>
      </c>
      <c r="R19" s="27">
        <v>425104</v>
      </c>
      <c r="S19" s="29">
        <v>4259</v>
      </c>
      <c r="T19" s="31">
        <f t="shared" si="5"/>
        <v>1.0120115481947034</v>
      </c>
    </row>
    <row r="20" spans="1:20" s="1" customFormat="1" ht="14.25" customHeight="1">
      <c r="A20" s="23" t="s">
        <v>52</v>
      </c>
      <c r="B20" s="24" t="s">
        <v>53</v>
      </c>
      <c r="C20" s="25">
        <v>2</v>
      </c>
      <c r="D20" s="26"/>
      <c r="E20" s="26"/>
      <c r="F20" s="27">
        <v>841165</v>
      </c>
      <c r="G20" s="27">
        <v>868992</v>
      </c>
      <c r="H20" s="28">
        <f t="shared" si="0"/>
        <v>27827</v>
      </c>
      <c r="I20" s="27">
        <v>884824</v>
      </c>
      <c r="J20" s="28">
        <f t="shared" si="1"/>
        <v>43659</v>
      </c>
      <c r="K20" s="27">
        <v>894465</v>
      </c>
      <c r="L20" s="29">
        <v>53300</v>
      </c>
      <c r="M20" s="30">
        <f t="shared" si="2"/>
        <v>6.33645004250058</v>
      </c>
      <c r="N20" s="27">
        <v>897684</v>
      </c>
      <c r="O20" s="28">
        <f t="shared" si="3"/>
        <v>56519</v>
      </c>
      <c r="P20" s="27">
        <v>894516</v>
      </c>
      <c r="Q20" s="28">
        <f t="shared" si="4"/>
        <v>53351</v>
      </c>
      <c r="R20" s="27">
        <v>885745</v>
      </c>
      <c r="S20" s="29">
        <v>44580</v>
      </c>
      <c r="T20" s="31">
        <f t="shared" si="5"/>
        <v>5.299792549618684</v>
      </c>
    </row>
    <row r="21" spans="1:20" s="1" customFormat="1" ht="14.25" customHeight="1">
      <c r="A21" s="23" t="s">
        <v>54</v>
      </c>
      <c r="B21" s="24" t="s">
        <v>55</v>
      </c>
      <c r="C21" s="25">
        <v>2</v>
      </c>
      <c r="D21" s="26"/>
      <c r="E21" s="26"/>
      <c r="F21" s="27">
        <v>305716</v>
      </c>
      <c r="G21" s="27">
        <v>316593</v>
      </c>
      <c r="H21" s="28">
        <f t="shared" si="0"/>
        <v>10877</v>
      </c>
      <c r="I21" s="27">
        <v>322451</v>
      </c>
      <c r="J21" s="28">
        <f t="shared" si="1"/>
        <v>16735</v>
      </c>
      <c r="K21" s="27">
        <v>326056</v>
      </c>
      <c r="L21" s="29">
        <v>20340</v>
      </c>
      <c r="M21" s="30">
        <f t="shared" si="2"/>
        <v>6.653233720184747</v>
      </c>
      <c r="N21" s="27">
        <v>327273</v>
      </c>
      <c r="O21" s="28">
        <f t="shared" si="3"/>
        <v>21557</v>
      </c>
      <c r="P21" s="27">
        <v>325922</v>
      </c>
      <c r="Q21" s="28">
        <f t="shared" si="4"/>
        <v>20206</v>
      </c>
      <c r="R21" s="27">
        <v>322109</v>
      </c>
      <c r="S21" s="29">
        <v>16393</v>
      </c>
      <c r="T21" s="31">
        <f t="shared" si="5"/>
        <v>5.362166193460598</v>
      </c>
    </row>
    <row r="22" spans="1:20" s="1" customFormat="1" ht="14.25" customHeight="1">
      <c r="A22" s="23" t="s">
        <v>56</v>
      </c>
      <c r="B22" s="24" t="s">
        <v>57</v>
      </c>
      <c r="C22" s="25">
        <v>2</v>
      </c>
      <c r="D22" s="26"/>
      <c r="E22" s="26"/>
      <c r="F22" s="27">
        <v>264064</v>
      </c>
      <c r="G22" s="27">
        <v>273651</v>
      </c>
      <c r="H22" s="28">
        <f t="shared" si="0"/>
        <v>9587</v>
      </c>
      <c r="I22" s="27">
        <v>278988</v>
      </c>
      <c r="J22" s="28">
        <f t="shared" si="1"/>
        <v>14924</v>
      </c>
      <c r="K22" s="27">
        <v>282055</v>
      </c>
      <c r="L22" s="29">
        <v>17991</v>
      </c>
      <c r="M22" s="30">
        <f t="shared" si="2"/>
        <v>6.8131210615608335</v>
      </c>
      <c r="N22" s="27">
        <v>282919</v>
      </c>
      <c r="O22" s="28">
        <f t="shared" si="3"/>
        <v>18855</v>
      </c>
      <c r="P22" s="27">
        <v>281594</v>
      </c>
      <c r="Q22" s="28">
        <f t="shared" si="4"/>
        <v>17530</v>
      </c>
      <c r="R22" s="27">
        <v>278410</v>
      </c>
      <c r="S22" s="29">
        <v>14346</v>
      </c>
      <c r="T22" s="31">
        <f t="shared" si="5"/>
        <v>5.432773873000485</v>
      </c>
    </row>
    <row r="23" spans="1:20" s="1" customFormat="1" ht="14.25" customHeight="1">
      <c r="A23" s="23" t="s">
        <v>58</v>
      </c>
      <c r="B23" s="24" t="s">
        <v>59</v>
      </c>
      <c r="C23" s="25">
        <v>2</v>
      </c>
      <c r="D23" s="26"/>
      <c r="E23" s="26"/>
      <c r="F23" s="27">
        <v>692339</v>
      </c>
      <c r="G23" s="27">
        <v>724452</v>
      </c>
      <c r="H23" s="28">
        <f t="shared" si="0"/>
        <v>32113</v>
      </c>
      <c r="I23" s="27">
        <v>742068</v>
      </c>
      <c r="J23" s="28">
        <f t="shared" si="1"/>
        <v>49729</v>
      </c>
      <c r="K23" s="27">
        <v>751163</v>
      </c>
      <c r="L23" s="29">
        <v>58824</v>
      </c>
      <c r="M23" s="30">
        <f t="shared" si="2"/>
        <v>8.496415773197812</v>
      </c>
      <c r="N23" s="27">
        <v>751768</v>
      </c>
      <c r="O23" s="28">
        <f t="shared" si="3"/>
        <v>59429</v>
      </c>
      <c r="P23" s="27">
        <v>745552</v>
      </c>
      <c r="Q23" s="28">
        <f t="shared" si="4"/>
        <v>53213</v>
      </c>
      <c r="R23" s="27">
        <v>733693</v>
      </c>
      <c r="S23" s="29">
        <v>41354</v>
      </c>
      <c r="T23" s="31">
        <f t="shared" si="5"/>
        <v>5.9730854393584645</v>
      </c>
    </row>
    <row r="24" spans="1:20" s="1" customFormat="1" ht="14.25" customHeight="1">
      <c r="A24" s="23" t="s">
        <v>60</v>
      </c>
      <c r="B24" s="24" t="s">
        <v>61</v>
      </c>
      <c r="C24" s="25">
        <v>2</v>
      </c>
      <c r="D24" s="26"/>
      <c r="E24" s="26"/>
      <c r="F24" s="27">
        <v>41778</v>
      </c>
      <c r="G24" s="27">
        <v>43260</v>
      </c>
      <c r="H24" s="28">
        <f t="shared" si="0"/>
        <v>1482</v>
      </c>
      <c r="I24" s="27">
        <v>44213</v>
      </c>
      <c r="J24" s="28">
        <f t="shared" si="1"/>
        <v>2435</v>
      </c>
      <c r="K24" s="27">
        <v>44917</v>
      </c>
      <c r="L24" s="29">
        <v>3139</v>
      </c>
      <c r="M24" s="30">
        <f t="shared" si="2"/>
        <v>7.513523864234764</v>
      </c>
      <c r="N24" s="27">
        <v>45325</v>
      </c>
      <c r="O24" s="28">
        <f t="shared" si="3"/>
        <v>3547</v>
      </c>
      <c r="P24" s="27">
        <v>45421</v>
      </c>
      <c r="Q24" s="28">
        <f t="shared" si="4"/>
        <v>3643</v>
      </c>
      <c r="R24" s="27">
        <v>45213</v>
      </c>
      <c r="S24" s="29">
        <v>3435</v>
      </c>
      <c r="T24" s="31">
        <f t="shared" si="5"/>
        <v>8.222030733879075</v>
      </c>
    </row>
    <row r="25" spans="1:20" s="1" customFormat="1" ht="14.25" customHeight="1">
      <c r="A25" s="23" t="s">
        <v>62</v>
      </c>
      <c r="B25" s="24" t="s">
        <v>63</v>
      </c>
      <c r="C25" s="25">
        <v>2</v>
      </c>
      <c r="D25" s="26"/>
      <c r="E25" s="26"/>
      <c r="F25" s="27">
        <v>189632</v>
      </c>
      <c r="G25" s="27">
        <v>197380</v>
      </c>
      <c r="H25" s="28">
        <f t="shared" si="0"/>
        <v>7748</v>
      </c>
      <c r="I25" s="27">
        <v>202173</v>
      </c>
      <c r="J25" s="28">
        <f t="shared" si="1"/>
        <v>12541</v>
      </c>
      <c r="K25" s="27">
        <v>205749</v>
      </c>
      <c r="L25" s="29">
        <v>16117</v>
      </c>
      <c r="M25" s="30">
        <f t="shared" si="2"/>
        <v>8.499092980087749</v>
      </c>
      <c r="N25" s="27">
        <v>207956</v>
      </c>
      <c r="O25" s="28">
        <f t="shared" si="3"/>
        <v>18324</v>
      </c>
      <c r="P25" s="27">
        <v>208687</v>
      </c>
      <c r="Q25" s="28">
        <f t="shared" si="4"/>
        <v>19055</v>
      </c>
      <c r="R25" s="27">
        <v>207927</v>
      </c>
      <c r="S25" s="29">
        <v>18295</v>
      </c>
      <c r="T25" s="31">
        <f t="shared" si="5"/>
        <v>9.647633310833614</v>
      </c>
    </row>
    <row r="26" spans="1:20" s="1" customFormat="1" ht="14.25" customHeight="1">
      <c r="A26" s="23" t="s">
        <v>64</v>
      </c>
      <c r="B26" s="24" t="s">
        <v>65</v>
      </c>
      <c r="C26" s="25">
        <v>2</v>
      </c>
      <c r="D26" s="26"/>
      <c r="E26" s="26"/>
      <c r="F26" s="27">
        <v>653944</v>
      </c>
      <c r="G26" s="27">
        <v>682397</v>
      </c>
      <c r="H26" s="28">
        <f t="shared" si="0"/>
        <v>28453</v>
      </c>
      <c r="I26" s="27">
        <v>699594</v>
      </c>
      <c r="J26" s="28">
        <f t="shared" si="1"/>
        <v>45650</v>
      </c>
      <c r="K26" s="27">
        <v>710682</v>
      </c>
      <c r="L26" s="29">
        <v>56738</v>
      </c>
      <c r="M26" s="30">
        <f t="shared" si="2"/>
        <v>8.676278091090369</v>
      </c>
      <c r="N26" s="27">
        <v>716725</v>
      </c>
      <c r="O26" s="28">
        <f t="shared" si="3"/>
        <v>62781</v>
      </c>
      <c r="P26" s="27">
        <v>719614</v>
      </c>
      <c r="Q26" s="28">
        <f t="shared" si="4"/>
        <v>65670</v>
      </c>
      <c r="R26" s="27">
        <v>720298</v>
      </c>
      <c r="S26" s="29">
        <v>66354</v>
      </c>
      <c r="T26" s="31">
        <f t="shared" si="5"/>
        <v>10.146740393672852</v>
      </c>
    </row>
    <row r="27" spans="1:20" s="1" customFormat="1" ht="14.25" customHeight="1">
      <c r="A27" s="23" t="s">
        <v>66</v>
      </c>
      <c r="B27" s="24" t="s">
        <v>67</v>
      </c>
      <c r="C27" s="25">
        <v>2</v>
      </c>
      <c r="D27" s="26"/>
      <c r="E27" s="26"/>
      <c r="F27" s="27">
        <v>185861</v>
      </c>
      <c r="G27" s="27">
        <v>198216</v>
      </c>
      <c r="H27" s="28">
        <f t="shared" si="0"/>
        <v>12355</v>
      </c>
      <c r="I27" s="27">
        <v>206306</v>
      </c>
      <c r="J27" s="28">
        <f t="shared" si="1"/>
        <v>20445</v>
      </c>
      <c r="K27" s="27">
        <v>212354</v>
      </c>
      <c r="L27" s="29">
        <v>26493</v>
      </c>
      <c r="M27" s="30">
        <f t="shared" si="2"/>
        <v>14.254200719892824</v>
      </c>
      <c r="N27" s="27">
        <v>216350</v>
      </c>
      <c r="O27" s="28">
        <f t="shared" si="3"/>
        <v>30489</v>
      </c>
      <c r="P27" s="27">
        <v>218421</v>
      </c>
      <c r="Q27" s="28">
        <f t="shared" si="4"/>
        <v>32560</v>
      </c>
      <c r="R27" s="27">
        <v>218745</v>
      </c>
      <c r="S27" s="29">
        <v>32884</v>
      </c>
      <c r="T27" s="31">
        <f t="shared" si="5"/>
        <v>17.692791925148363</v>
      </c>
    </row>
    <row r="28" spans="1:20" s="1" customFormat="1" ht="14.25" customHeight="1">
      <c r="A28" s="23" t="s">
        <v>68</v>
      </c>
      <c r="B28" s="24" t="s">
        <v>69</v>
      </c>
      <c r="C28" s="25">
        <v>2</v>
      </c>
      <c r="D28" s="26"/>
      <c r="E28" s="26"/>
      <c r="F28" s="27">
        <v>98399</v>
      </c>
      <c r="G28" s="27">
        <v>105922</v>
      </c>
      <c r="H28" s="28">
        <f t="shared" si="0"/>
        <v>7523</v>
      </c>
      <c r="I28" s="27">
        <v>110940</v>
      </c>
      <c r="J28" s="28">
        <f t="shared" si="1"/>
        <v>12541</v>
      </c>
      <c r="K28" s="27">
        <v>114838</v>
      </c>
      <c r="L28" s="29">
        <v>16439</v>
      </c>
      <c r="M28" s="30">
        <f t="shared" si="2"/>
        <v>16.706470594213354</v>
      </c>
      <c r="N28" s="27">
        <v>117591</v>
      </c>
      <c r="O28" s="28">
        <f t="shared" si="3"/>
        <v>19192</v>
      </c>
      <c r="P28" s="27">
        <v>119248</v>
      </c>
      <c r="Q28" s="28">
        <f t="shared" si="4"/>
        <v>20849</v>
      </c>
      <c r="R28" s="27">
        <v>119902</v>
      </c>
      <c r="S28" s="29">
        <v>21503</v>
      </c>
      <c r="T28" s="31">
        <f t="shared" si="5"/>
        <v>21.852864358377623</v>
      </c>
    </row>
    <row r="29" spans="1:20" s="1" customFormat="1" ht="14.25" customHeight="1">
      <c r="A29" s="32" t="s">
        <v>19</v>
      </c>
      <c r="B29" s="33">
        <f>SUM(C6:C28)/2</f>
        <v>23</v>
      </c>
      <c r="C29" s="34"/>
      <c r="D29" s="35" t="s">
        <v>20</v>
      </c>
      <c r="E29" s="35"/>
      <c r="F29" s="36">
        <f>SUM(F6:F28)/23</f>
        <v>369115.347826087</v>
      </c>
      <c r="G29" s="36">
        <f aca="true" t="shared" si="6" ref="G29:R29">SUM(G6:G28)/23</f>
        <v>377776.0869565217</v>
      </c>
      <c r="H29" s="37">
        <f t="shared" si="0"/>
        <v>8660.739130434755</v>
      </c>
      <c r="I29" s="36">
        <f t="shared" si="6"/>
        <v>381188.4347826087</v>
      </c>
      <c r="J29" s="37">
        <f t="shared" si="1"/>
        <v>12073.086956521729</v>
      </c>
      <c r="K29" s="36">
        <f t="shared" si="6"/>
        <v>381574.26086956525</v>
      </c>
      <c r="L29" s="38">
        <f>K29-F29</f>
        <v>12458.913043478271</v>
      </c>
      <c r="M29" s="39">
        <f t="shared" si="2"/>
        <v>3.375344080612013</v>
      </c>
      <c r="N29" s="36">
        <f t="shared" si="6"/>
        <v>379167.04347826086</v>
      </c>
      <c r="O29" s="37">
        <f t="shared" si="3"/>
        <v>10051.69565217389</v>
      </c>
      <c r="P29" s="36">
        <f t="shared" si="6"/>
        <v>374361.3043478261</v>
      </c>
      <c r="Q29" s="37">
        <f t="shared" si="4"/>
        <v>5245.9565217391355</v>
      </c>
      <c r="R29" s="36">
        <f t="shared" si="6"/>
        <v>367547.39130434784</v>
      </c>
      <c r="S29" s="38">
        <f>R29-F29</f>
        <v>-1567.9565217391355</v>
      </c>
      <c r="T29" s="40">
        <f t="shared" si="5"/>
        <v>-0.42478767977913956</v>
      </c>
    </row>
  </sheetData>
  <mergeCells count="12">
    <mergeCell ref="D29:E29"/>
    <mergeCell ref="F3:T3"/>
    <mergeCell ref="G4:H4"/>
    <mergeCell ref="I4:J4"/>
    <mergeCell ref="K4:M4"/>
    <mergeCell ref="N4:O4"/>
    <mergeCell ref="P4:Q4"/>
    <mergeCell ref="R4:T4"/>
    <mergeCell ref="A3:B5"/>
    <mergeCell ref="C3:C5"/>
    <mergeCell ref="D3:D5"/>
    <mergeCell ref="E3:E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</dc:creator>
  <cp:keywords/>
  <dc:description/>
  <cp:lastModifiedBy>dora</cp:lastModifiedBy>
  <dcterms:created xsi:type="dcterms:W3CDTF">2010-09-28T01:07:01Z</dcterms:created>
  <dcterms:modified xsi:type="dcterms:W3CDTF">2010-09-28T01:11:06Z</dcterms:modified>
  <cp:category/>
  <cp:version/>
  <cp:contentType/>
  <cp:contentStatus/>
</cp:coreProperties>
</file>