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<sst xmlns="http://schemas.openxmlformats.org/spreadsheetml/2006/main" count="102" uniqueCount="90">
  <si>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</si>
  <si>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</si>
  <si>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</si>
  <si>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</si>
  <si>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</si>
  <si>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</si>
  <si>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</si>
  <si>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</si>
  <si>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</si>
  <si>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</si>
  <si>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</si>
  <si>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</si>
  <si>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</si>
  <si>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</si>
  <si>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</si>
  <si>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</si>
  <si>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</si>
  <si>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</si>
  <si>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</si>
  <si>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</si>
  <si>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</si>
  <si>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</si>
  <si>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３：中核市</t>
  </si>
  <si>
    <t>(人口３０万人以上、議決)</t>
  </si>
  <si>
    <t>01202</t>
  </si>
  <si>
    <t>函館市　　　　</t>
  </si>
  <si>
    <t>35201</t>
  </si>
  <si>
    <t>下関市　　　　</t>
  </si>
  <si>
    <t>30201</t>
  </si>
  <si>
    <t>和歌山市　　　</t>
  </si>
  <si>
    <t>42201</t>
  </si>
  <si>
    <t>長崎市　　　　</t>
  </si>
  <si>
    <t>02201</t>
  </si>
  <si>
    <t>青森市　　　　</t>
  </si>
  <si>
    <t>01204</t>
  </si>
  <si>
    <t>旭川市　　　　</t>
  </si>
  <si>
    <t>07204</t>
  </si>
  <si>
    <t>いわき市　　　</t>
  </si>
  <si>
    <t>29201</t>
  </si>
  <si>
    <t>奈良市　　　　</t>
  </si>
  <si>
    <t>27207</t>
  </si>
  <si>
    <t>高槻市　　　　</t>
  </si>
  <si>
    <t>05201</t>
  </si>
  <si>
    <t>秋田市　　　　</t>
  </si>
  <si>
    <t>14201</t>
  </si>
  <si>
    <t>横須賀市　　　</t>
  </si>
  <si>
    <t>21201</t>
  </si>
  <si>
    <t>岐阜市　　　　</t>
  </si>
  <si>
    <t>20201</t>
  </si>
  <si>
    <t>長野市　　　　</t>
  </si>
  <si>
    <t>27227</t>
  </si>
  <si>
    <t>東大阪市　　　</t>
  </si>
  <si>
    <t>39201</t>
  </si>
  <si>
    <t>高知市　　　　</t>
  </si>
  <si>
    <t>16201</t>
  </si>
  <si>
    <t>富山市　　　　</t>
  </si>
  <si>
    <t>37201</t>
  </si>
  <si>
    <t>高松市　　　　</t>
  </si>
  <si>
    <t>34207</t>
  </si>
  <si>
    <t>福山市　　　　</t>
  </si>
  <si>
    <t>28201</t>
  </si>
  <si>
    <t>姫路市　　　　</t>
  </si>
  <si>
    <t>17201</t>
  </si>
  <si>
    <t>金沢市　　　　</t>
  </si>
  <si>
    <t>11201</t>
  </si>
  <si>
    <t>川越市　　　　</t>
  </si>
  <si>
    <t>46201</t>
  </si>
  <si>
    <t>鹿児島市　　　</t>
  </si>
  <si>
    <t>38201</t>
  </si>
  <si>
    <t>松山市　　　　</t>
  </si>
  <si>
    <t>45201</t>
  </si>
  <si>
    <t>宮崎市　　　　</t>
  </si>
  <si>
    <t>07203</t>
  </si>
  <si>
    <t>郡山市　　　　</t>
  </si>
  <si>
    <t>33202</t>
  </si>
  <si>
    <t>倉敷市　　　　</t>
  </si>
  <si>
    <t>43201</t>
  </si>
  <si>
    <t>熊本市　　　　</t>
  </si>
  <si>
    <t>44201</t>
  </si>
  <si>
    <t>大分市　　　　</t>
  </si>
  <si>
    <t>23201</t>
  </si>
  <si>
    <t>豊橋市　　　　</t>
  </si>
  <si>
    <t>09201</t>
  </si>
  <si>
    <t>宇都宮市　　　</t>
  </si>
  <si>
    <t>12204</t>
  </si>
  <si>
    <t>船橋市　　　　</t>
  </si>
  <si>
    <t>23202</t>
  </si>
  <si>
    <t>岡崎市　　　　</t>
  </si>
  <si>
    <t>23211</t>
  </si>
  <si>
    <t>豊田市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</si>
</sst>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horizontal="center" vertical="center" wrapText="1"/>
      <protection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5" xfId="21" applyNumberFormat="1" applyFont="1" applyFill="1" applyBorder="1">
      <alignment/>
      <protection/>
    </xf>
    <xf numFmtId="176" fontId="6" fillId="0" borderId="5" xfId="21" applyNumberFormat="1" applyFont="1" applyFill="1" applyBorder="1">
      <alignment/>
      <protection/>
    </xf>
    <xf numFmtId="178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9" fontId="11" fillId="0" borderId="5" xfId="0" applyNumberFormat="1" applyFont="1" applyFill="1" applyBorder="1" applyAlignment="1">
      <alignment vertical="center"/>
    </xf>
    <xf numFmtId="49" fontId="6" fillId="0" borderId="6" xfId="21" applyNumberFormat="1" applyFont="1" applyFill="1" applyBorder="1">
      <alignment/>
      <protection/>
    </xf>
    <xf numFmtId="176" fontId="6" fillId="0" borderId="6" xfId="21" applyNumberFormat="1" applyFont="1" applyFill="1" applyBorder="1">
      <alignment/>
      <protection/>
    </xf>
    <xf numFmtId="49" fontId="9" fillId="0" borderId="6" xfId="20" applyNumberFormat="1" applyFont="1" applyFill="1" applyBorder="1" applyAlignment="1">
      <alignment horizontal="center"/>
      <protection/>
    </xf>
    <xf numFmtId="178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9" fontId="11" fillId="0" borderId="6" xfId="0" applyNumberFormat="1" applyFont="1" applyFill="1" applyBorder="1" applyAlignment="1">
      <alignment vertical="center"/>
    </xf>
    <xf numFmtId="179" fontId="11" fillId="0" borderId="6" xfId="0" applyNumberFormat="1" applyFont="1" applyFill="1" applyBorder="1" applyAlignment="1">
      <alignment vertical="center" wrapText="1"/>
    </xf>
    <xf numFmtId="49" fontId="12" fillId="0" borderId="6" xfId="20" applyNumberFormat="1" applyFont="1" applyFill="1" applyBorder="1" applyAlignment="1">
      <alignment horizontal="center"/>
      <protection/>
    </xf>
    <xf numFmtId="176" fontId="12" fillId="0" borderId="6" xfId="20" applyNumberFormat="1" applyFont="1" applyFill="1" applyBorder="1" applyAlignment="1">
      <alignment horizontal="center" vertical="center"/>
      <protection/>
    </xf>
    <xf numFmtId="49" fontId="6" fillId="2" borderId="7" xfId="21" applyNumberFormat="1" applyFont="1" applyFill="1" applyBorder="1">
      <alignment/>
      <protection/>
    </xf>
    <xf numFmtId="176" fontId="6" fillId="2" borderId="7" xfId="21" applyNumberFormat="1" applyFont="1" applyFill="1" applyBorder="1">
      <alignment/>
      <protection/>
    </xf>
    <xf numFmtId="176" fontId="9" fillId="2" borderId="7" xfId="20" applyNumberFormat="1" applyFont="1" applyFill="1" applyBorder="1" applyAlignment="1">
      <alignment horizontal="center" vertical="center"/>
      <protection/>
    </xf>
    <xf numFmtId="49" fontId="9" fillId="2" borderId="7" xfId="20" applyNumberFormat="1" applyFont="1" applyFill="1" applyBorder="1" applyAlignment="1">
      <alignment horizontal="center"/>
      <protection/>
    </xf>
    <xf numFmtId="178" fontId="6" fillId="2" borderId="7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9" fontId="11" fillId="2" borderId="7" xfId="0" applyNumberFormat="1" applyFont="1" applyFill="1" applyBorder="1" applyAlignment="1">
      <alignment vertical="center"/>
    </xf>
    <xf numFmtId="179" fontId="11" fillId="2" borderId="7" xfId="0" applyNumberFormat="1" applyFont="1" applyFill="1" applyBorder="1" applyAlignment="1">
      <alignment vertical="center" wrapText="1"/>
    </xf>
    <xf numFmtId="49" fontId="6" fillId="0" borderId="0" xfId="21" applyNumberFormat="1" applyFont="1" applyFill="1" applyBorder="1">
      <alignment/>
      <protection/>
    </xf>
    <xf numFmtId="179" fontId="11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2" fillId="0" borderId="5" xfId="20" applyNumberFormat="1" applyFont="1" applyFill="1" applyBorder="1" applyAlignment="1">
      <alignment horizontal="center" vertical="center"/>
      <protection/>
    </xf>
    <xf numFmtId="49" fontId="12" fillId="0" borderId="5" xfId="20" applyNumberFormat="1" applyFont="1" applyFill="1" applyBorder="1" applyAlignment="1">
      <alignment horizontal="center"/>
      <protection/>
    </xf>
    <xf numFmtId="179" fontId="11" fillId="2" borderId="5" xfId="0" applyNumberFormat="1" applyFont="1" applyFill="1" applyBorder="1" applyAlignment="1">
      <alignment vertical="center" wrapText="1"/>
    </xf>
    <xf numFmtId="179" fontId="11" fillId="2" borderId="6" xfId="0" applyNumberFormat="1" applyFont="1" applyFill="1" applyBorder="1" applyAlignment="1">
      <alignment vertical="center" wrapText="1"/>
    </xf>
    <xf numFmtId="49" fontId="15" fillId="0" borderId="6" xfId="21" applyNumberFormat="1" applyFont="1" applyFill="1" applyBorder="1">
      <alignment/>
      <protection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7.5" customHeight="1">
      <c r="A1" s="40"/>
      <c r="B1" s="2" t="s">
        <v>0</v>
      </c>
      <c r="C1" s="3"/>
      <c r="D1" s="4"/>
      <c r="E1" s="4"/>
      <c r="F1" s="4"/>
      <c r="G1" s="1" t="s">
        <v>22</v>
      </c>
      <c r="L1" s="5" t="s">
        <v>23</v>
      </c>
      <c r="M1" s="41"/>
      <c r="R1" s="42"/>
      <c r="S1" s="43"/>
      <c r="T1" s="44"/>
    </row>
    <row r="2" spans="1:20" s="1" customFormat="1" ht="48.75" customHeight="1">
      <c r="A2" s="4"/>
      <c r="B2" s="3"/>
      <c r="C2" s="45"/>
      <c r="D2" s="1" t="s">
        <v>1</v>
      </c>
      <c r="G2" s="46"/>
      <c r="H2" s="46"/>
      <c r="I2" s="1" t="s">
        <v>2</v>
      </c>
      <c r="L2" s="47" t="s">
        <v>21</v>
      </c>
      <c r="M2" s="48"/>
      <c r="N2" s="4"/>
      <c r="O2" s="4"/>
      <c r="P2" s="4"/>
      <c r="Q2" s="4"/>
      <c r="R2" s="4"/>
      <c r="S2" s="49" t="s">
        <v>3</v>
      </c>
      <c r="T2" s="48"/>
    </row>
    <row r="3" spans="1:20" s="1" customFormat="1" ht="13.5">
      <c r="A3" s="6" t="s">
        <v>4</v>
      </c>
      <c r="B3" s="6"/>
      <c r="C3" s="7" t="s">
        <v>5</v>
      </c>
      <c r="D3" s="6" t="s">
        <v>6</v>
      </c>
      <c r="E3" s="6" t="s">
        <v>7</v>
      </c>
      <c r="F3" s="8" t="s">
        <v>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s="1" customFormat="1" ht="13.5">
      <c r="A4" s="6"/>
      <c r="B4" s="6"/>
      <c r="C4" s="7"/>
      <c r="D4" s="6"/>
      <c r="E4" s="6"/>
      <c r="F4" s="11" t="s">
        <v>9</v>
      </c>
      <c r="G4" s="12" t="s">
        <v>10</v>
      </c>
      <c r="H4" s="13"/>
      <c r="I4" s="12" t="s">
        <v>11</v>
      </c>
      <c r="J4" s="13"/>
      <c r="K4" s="14" t="s">
        <v>12</v>
      </c>
      <c r="L4" s="14"/>
      <c r="M4" s="14"/>
      <c r="N4" s="12" t="s">
        <v>13</v>
      </c>
      <c r="O4" s="13"/>
      <c r="P4" s="12" t="s">
        <v>14</v>
      </c>
      <c r="Q4" s="13"/>
      <c r="R4" s="14" t="s">
        <v>15</v>
      </c>
      <c r="S4" s="14"/>
      <c r="T4" s="14"/>
    </row>
    <row r="5" spans="1:20" s="1" customFormat="1" ht="22.5">
      <c r="A5" s="6"/>
      <c r="B5" s="6"/>
      <c r="C5" s="7"/>
      <c r="D5" s="6"/>
      <c r="E5" s="6"/>
      <c r="F5" s="50" t="s">
        <v>16</v>
      </c>
      <c r="G5" s="50" t="s">
        <v>16</v>
      </c>
      <c r="H5" s="51" t="s">
        <v>17</v>
      </c>
      <c r="I5" s="50" t="s">
        <v>16</v>
      </c>
      <c r="J5" s="51" t="s">
        <v>17</v>
      </c>
      <c r="K5" s="50" t="s">
        <v>16</v>
      </c>
      <c r="L5" s="51" t="s">
        <v>17</v>
      </c>
      <c r="M5" s="52" t="s">
        <v>18</v>
      </c>
      <c r="N5" s="50" t="s">
        <v>16</v>
      </c>
      <c r="O5" s="51" t="s">
        <v>17</v>
      </c>
      <c r="P5" s="50" t="s">
        <v>16</v>
      </c>
      <c r="Q5" s="51" t="s">
        <v>17</v>
      </c>
      <c r="R5" s="50" t="s">
        <v>16</v>
      </c>
      <c r="S5" s="51" t="s">
        <v>17</v>
      </c>
      <c r="T5" s="52" t="s">
        <v>18</v>
      </c>
    </row>
    <row r="6" spans="1:20" s="1" customFormat="1" ht="13.5">
      <c r="A6" s="15" t="s">
        <v>24</v>
      </c>
      <c r="B6" s="16" t="s">
        <v>25</v>
      </c>
      <c r="C6" s="53">
        <v>3</v>
      </c>
      <c r="D6" s="54"/>
      <c r="E6" s="54"/>
      <c r="F6" s="17">
        <v>294264</v>
      </c>
      <c r="G6" s="17">
        <v>280066</v>
      </c>
      <c r="H6" s="18">
        <f aca="true" t="shared" si="0" ref="H6:H39">G6-F6</f>
        <v>-14198</v>
      </c>
      <c r="I6" s="17">
        <v>265253</v>
      </c>
      <c r="J6" s="18">
        <f aca="true" t="shared" si="1" ref="J6:J39">I6-F6</f>
        <v>-29011</v>
      </c>
      <c r="K6" s="17">
        <v>248568</v>
      </c>
      <c r="L6" s="19">
        <v>-45696</v>
      </c>
      <c r="M6" s="20">
        <f aca="true" t="shared" si="2" ref="M6:M28">(K6-F6)/F6*100</f>
        <v>-15.528912812984258</v>
      </c>
      <c r="N6" s="17">
        <v>230671</v>
      </c>
      <c r="O6" s="18">
        <f aca="true" t="shared" si="3" ref="O6:O39">N6-F6</f>
        <v>-63593</v>
      </c>
      <c r="P6" s="17">
        <v>212190</v>
      </c>
      <c r="Q6" s="18">
        <f aca="true" t="shared" si="4" ref="Q6:Q39">P6-F6</f>
        <v>-82074</v>
      </c>
      <c r="R6" s="17">
        <v>193572</v>
      </c>
      <c r="S6" s="19">
        <v>-100692</v>
      </c>
      <c r="T6" s="55">
        <f aca="true" t="shared" si="5" ref="T6:T28">(R6-F6)/F6*100</f>
        <v>-34.21825299730854</v>
      </c>
    </row>
    <row r="7" spans="1:20" s="1" customFormat="1" ht="13.5">
      <c r="A7" s="21" t="s">
        <v>26</v>
      </c>
      <c r="B7" s="22" t="s">
        <v>27</v>
      </c>
      <c r="C7" s="30">
        <v>3</v>
      </c>
      <c r="D7" s="23"/>
      <c r="E7" s="23"/>
      <c r="F7" s="24">
        <v>290693</v>
      </c>
      <c r="G7" s="24">
        <v>278374</v>
      </c>
      <c r="H7" s="25">
        <f t="shared" si="0"/>
        <v>-12319</v>
      </c>
      <c r="I7" s="24">
        <v>265080</v>
      </c>
      <c r="J7" s="25">
        <f t="shared" si="1"/>
        <v>-25613</v>
      </c>
      <c r="K7" s="24">
        <v>250009</v>
      </c>
      <c r="L7" s="26">
        <v>-40684</v>
      </c>
      <c r="M7" s="27">
        <f t="shared" si="2"/>
        <v>-13.995521047978452</v>
      </c>
      <c r="N7" s="24">
        <v>234001</v>
      </c>
      <c r="O7" s="25">
        <f t="shared" si="3"/>
        <v>-56692</v>
      </c>
      <c r="P7" s="24">
        <v>217839</v>
      </c>
      <c r="Q7" s="25">
        <f t="shared" si="4"/>
        <v>-72854</v>
      </c>
      <c r="R7" s="24">
        <v>201517</v>
      </c>
      <c r="S7" s="26">
        <v>-89176</v>
      </c>
      <c r="T7" s="56">
        <f t="shared" si="5"/>
        <v>-30.677037286759575</v>
      </c>
    </row>
    <row r="8" spans="1:20" s="1" customFormat="1" ht="13.5">
      <c r="A8" s="21" t="s">
        <v>28</v>
      </c>
      <c r="B8" s="22" t="s">
        <v>29</v>
      </c>
      <c r="C8" s="30">
        <v>3</v>
      </c>
      <c r="D8" s="23"/>
      <c r="E8" s="23"/>
      <c r="F8" s="24">
        <v>375591</v>
      </c>
      <c r="G8" s="24">
        <v>361499</v>
      </c>
      <c r="H8" s="25">
        <f t="shared" si="0"/>
        <v>-14092</v>
      </c>
      <c r="I8" s="24">
        <v>346307</v>
      </c>
      <c r="J8" s="25">
        <f t="shared" si="1"/>
        <v>-29284</v>
      </c>
      <c r="K8" s="24">
        <v>328871</v>
      </c>
      <c r="L8" s="26">
        <v>-46720</v>
      </c>
      <c r="M8" s="27">
        <f t="shared" si="2"/>
        <v>-12.439062703845407</v>
      </c>
      <c r="N8" s="24">
        <v>309805</v>
      </c>
      <c r="O8" s="25">
        <f t="shared" si="3"/>
        <v>-65786</v>
      </c>
      <c r="P8" s="24">
        <v>289837</v>
      </c>
      <c r="Q8" s="25">
        <f t="shared" si="4"/>
        <v>-85754</v>
      </c>
      <c r="R8" s="24">
        <v>269488</v>
      </c>
      <c r="S8" s="26">
        <v>-106103</v>
      </c>
      <c r="T8" s="28">
        <f t="shared" si="5"/>
        <v>-28.24961194490816</v>
      </c>
    </row>
    <row r="9" spans="1:20" s="1" customFormat="1" ht="13.5">
      <c r="A9" s="21" t="s">
        <v>30</v>
      </c>
      <c r="B9" s="22" t="s">
        <v>31</v>
      </c>
      <c r="C9" s="30">
        <v>3</v>
      </c>
      <c r="D9" s="23"/>
      <c r="E9" s="23"/>
      <c r="F9" s="24">
        <v>455206</v>
      </c>
      <c r="G9" s="24">
        <v>438215</v>
      </c>
      <c r="H9" s="25">
        <f t="shared" si="0"/>
        <v>-16991</v>
      </c>
      <c r="I9" s="24">
        <v>420349</v>
      </c>
      <c r="J9" s="25">
        <f t="shared" si="1"/>
        <v>-34857</v>
      </c>
      <c r="K9" s="24">
        <v>399955</v>
      </c>
      <c r="L9" s="26">
        <v>-55251</v>
      </c>
      <c r="M9" s="27">
        <f t="shared" si="2"/>
        <v>-12.1375816663225</v>
      </c>
      <c r="N9" s="24">
        <v>377549</v>
      </c>
      <c r="O9" s="25">
        <f t="shared" si="3"/>
        <v>-77657</v>
      </c>
      <c r="P9" s="24">
        <v>354014</v>
      </c>
      <c r="Q9" s="25">
        <f t="shared" si="4"/>
        <v>-101192</v>
      </c>
      <c r="R9" s="24">
        <v>329642</v>
      </c>
      <c r="S9" s="26">
        <v>-125564</v>
      </c>
      <c r="T9" s="28">
        <f t="shared" si="5"/>
        <v>-27.58399493855529</v>
      </c>
    </row>
    <row r="10" spans="1:20" s="1" customFormat="1" ht="13.5">
      <c r="A10" s="21" t="s">
        <v>32</v>
      </c>
      <c r="B10" s="22" t="s">
        <v>33</v>
      </c>
      <c r="C10" s="30">
        <v>3</v>
      </c>
      <c r="D10" s="23"/>
      <c r="E10" s="23"/>
      <c r="F10" s="24">
        <v>311508</v>
      </c>
      <c r="G10" s="24">
        <v>301573</v>
      </c>
      <c r="H10" s="25">
        <f t="shared" si="0"/>
        <v>-9935</v>
      </c>
      <c r="I10" s="24">
        <v>290409</v>
      </c>
      <c r="J10" s="25">
        <f t="shared" si="1"/>
        <v>-21099</v>
      </c>
      <c r="K10" s="24">
        <v>277357</v>
      </c>
      <c r="L10" s="26">
        <v>-34151</v>
      </c>
      <c r="M10" s="27">
        <f t="shared" si="2"/>
        <v>-10.963121332357435</v>
      </c>
      <c r="N10" s="24">
        <v>262812</v>
      </c>
      <c r="O10" s="25">
        <f t="shared" si="3"/>
        <v>-48696</v>
      </c>
      <c r="P10" s="24">
        <v>247301</v>
      </c>
      <c r="Q10" s="25">
        <f t="shared" si="4"/>
        <v>-64207</v>
      </c>
      <c r="R10" s="24">
        <v>231000</v>
      </c>
      <c r="S10" s="26">
        <v>-80508</v>
      </c>
      <c r="T10" s="28">
        <f t="shared" si="5"/>
        <v>-25.844601101737357</v>
      </c>
    </row>
    <row r="11" spans="1:20" s="1" customFormat="1" ht="13.5">
      <c r="A11" s="21" t="s">
        <v>34</v>
      </c>
      <c r="B11" s="22" t="s">
        <v>35</v>
      </c>
      <c r="C11" s="30">
        <v>3</v>
      </c>
      <c r="D11" s="29"/>
      <c r="E11" s="29"/>
      <c r="F11" s="24">
        <v>355004</v>
      </c>
      <c r="G11" s="24">
        <v>346898</v>
      </c>
      <c r="H11" s="25">
        <f t="shared" si="0"/>
        <v>-8106</v>
      </c>
      <c r="I11" s="24">
        <v>336044</v>
      </c>
      <c r="J11" s="25">
        <f t="shared" si="1"/>
        <v>-18960</v>
      </c>
      <c r="K11" s="24">
        <v>322142</v>
      </c>
      <c r="L11" s="26">
        <v>-32862</v>
      </c>
      <c r="M11" s="27">
        <f t="shared" si="2"/>
        <v>-9.256797106511476</v>
      </c>
      <c r="N11" s="24">
        <v>305602</v>
      </c>
      <c r="O11" s="25">
        <f t="shared" si="3"/>
        <v>-49402</v>
      </c>
      <c r="P11" s="24">
        <v>287164</v>
      </c>
      <c r="Q11" s="25">
        <f t="shared" si="4"/>
        <v>-67840</v>
      </c>
      <c r="R11" s="24">
        <v>267570</v>
      </c>
      <c r="S11" s="26">
        <v>-87434</v>
      </c>
      <c r="T11" s="28">
        <f t="shared" si="5"/>
        <v>-24.629018264582932</v>
      </c>
    </row>
    <row r="12" spans="1:20" s="1" customFormat="1" ht="13.5">
      <c r="A12" s="21" t="s">
        <v>36</v>
      </c>
      <c r="B12" s="22" t="s">
        <v>37</v>
      </c>
      <c r="C12" s="30">
        <v>3</v>
      </c>
      <c r="D12" s="23"/>
      <c r="E12" s="23"/>
      <c r="F12" s="24">
        <v>354492</v>
      </c>
      <c r="G12" s="24">
        <v>344953</v>
      </c>
      <c r="H12" s="25">
        <f t="shared" si="0"/>
        <v>-9539</v>
      </c>
      <c r="I12" s="24">
        <v>333637</v>
      </c>
      <c r="J12" s="25">
        <f t="shared" si="1"/>
        <v>-20855</v>
      </c>
      <c r="K12" s="24">
        <v>320214</v>
      </c>
      <c r="L12" s="26">
        <v>-34278</v>
      </c>
      <c r="M12" s="27">
        <f t="shared" si="2"/>
        <v>-9.669611726075624</v>
      </c>
      <c r="N12" s="24">
        <v>305319</v>
      </c>
      <c r="O12" s="25">
        <f t="shared" si="3"/>
        <v>-49173</v>
      </c>
      <c r="P12" s="24">
        <v>289550</v>
      </c>
      <c r="Q12" s="25">
        <f t="shared" si="4"/>
        <v>-64942</v>
      </c>
      <c r="R12" s="24">
        <v>273343</v>
      </c>
      <c r="S12" s="26">
        <v>-81149</v>
      </c>
      <c r="T12" s="28">
        <f t="shared" si="5"/>
        <v>-22.8916308407524</v>
      </c>
    </row>
    <row r="13" spans="1:20" s="1" customFormat="1" ht="13.5">
      <c r="A13" s="21" t="s">
        <v>38</v>
      </c>
      <c r="B13" s="22" t="s">
        <v>39</v>
      </c>
      <c r="C13" s="30">
        <v>3</v>
      </c>
      <c r="D13" s="23"/>
      <c r="E13" s="23"/>
      <c r="F13" s="24">
        <v>370102</v>
      </c>
      <c r="G13" s="24">
        <v>362301</v>
      </c>
      <c r="H13" s="25">
        <f t="shared" si="0"/>
        <v>-7801</v>
      </c>
      <c r="I13" s="24">
        <v>352078</v>
      </c>
      <c r="J13" s="25">
        <f t="shared" si="1"/>
        <v>-18024</v>
      </c>
      <c r="K13" s="24">
        <v>338867</v>
      </c>
      <c r="L13" s="26">
        <v>-31235</v>
      </c>
      <c r="M13" s="27">
        <f t="shared" si="2"/>
        <v>-8.43956530902292</v>
      </c>
      <c r="N13" s="24">
        <v>323015</v>
      </c>
      <c r="O13" s="25">
        <f t="shared" si="3"/>
        <v>-47087</v>
      </c>
      <c r="P13" s="24">
        <v>305101</v>
      </c>
      <c r="Q13" s="25">
        <f t="shared" si="4"/>
        <v>-65001</v>
      </c>
      <c r="R13" s="24">
        <v>285522</v>
      </c>
      <c r="S13" s="26">
        <v>-84580</v>
      </c>
      <c r="T13" s="28">
        <f t="shared" si="5"/>
        <v>-22.853159399300733</v>
      </c>
    </row>
    <row r="14" spans="1:20" s="1" customFormat="1" ht="13.5">
      <c r="A14" s="21" t="s">
        <v>40</v>
      </c>
      <c r="B14" s="22" t="s">
        <v>41</v>
      </c>
      <c r="C14" s="30">
        <v>3</v>
      </c>
      <c r="D14" s="23"/>
      <c r="E14" s="23"/>
      <c r="F14" s="24">
        <v>351826</v>
      </c>
      <c r="G14" s="24">
        <v>344771</v>
      </c>
      <c r="H14" s="25">
        <f t="shared" si="0"/>
        <v>-7055</v>
      </c>
      <c r="I14" s="24">
        <v>336021</v>
      </c>
      <c r="J14" s="25">
        <f t="shared" si="1"/>
        <v>-15805</v>
      </c>
      <c r="K14" s="24">
        <v>324408</v>
      </c>
      <c r="L14" s="26">
        <v>-27418</v>
      </c>
      <c r="M14" s="27">
        <f t="shared" si="2"/>
        <v>-7.793056795120315</v>
      </c>
      <c r="N14" s="24">
        <v>309915</v>
      </c>
      <c r="O14" s="25">
        <f t="shared" si="3"/>
        <v>-41911</v>
      </c>
      <c r="P14" s="24">
        <v>293008</v>
      </c>
      <c r="Q14" s="25">
        <f t="shared" si="4"/>
        <v>-58818</v>
      </c>
      <c r="R14" s="24">
        <v>274851</v>
      </c>
      <c r="S14" s="26">
        <v>-76975</v>
      </c>
      <c r="T14" s="28">
        <f t="shared" si="5"/>
        <v>-21.878712772791093</v>
      </c>
    </row>
    <row r="15" spans="1:20" s="1" customFormat="1" ht="13.5">
      <c r="A15" s="21" t="s">
        <v>42</v>
      </c>
      <c r="B15" s="22" t="s">
        <v>43</v>
      </c>
      <c r="C15" s="30">
        <v>3</v>
      </c>
      <c r="D15" s="23"/>
      <c r="E15" s="23"/>
      <c r="F15" s="24">
        <v>333109</v>
      </c>
      <c r="G15" s="24">
        <v>327130</v>
      </c>
      <c r="H15" s="25">
        <f t="shared" si="0"/>
        <v>-5979</v>
      </c>
      <c r="I15" s="24">
        <v>318841</v>
      </c>
      <c r="J15" s="25">
        <f t="shared" si="1"/>
        <v>-14268</v>
      </c>
      <c r="K15" s="24">
        <v>308034</v>
      </c>
      <c r="L15" s="26">
        <v>-25075</v>
      </c>
      <c r="M15" s="27">
        <f t="shared" si="2"/>
        <v>-7.527566051952965</v>
      </c>
      <c r="N15" s="24">
        <v>295130</v>
      </c>
      <c r="O15" s="25">
        <f t="shared" si="3"/>
        <v>-37979</v>
      </c>
      <c r="P15" s="24">
        <v>280710</v>
      </c>
      <c r="Q15" s="25">
        <f t="shared" si="4"/>
        <v>-52399</v>
      </c>
      <c r="R15" s="24">
        <v>265170</v>
      </c>
      <c r="S15" s="26">
        <v>-67939</v>
      </c>
      <c r="T15" s="28">
        <f t="shared" si="5"/>
        <v>-20.39542612177996</v>
      </c>
    </row>
    <row r="16" spans="1:20" s="1" customFormat="1" ht="13.5">
      <c r="A16" s="21" t="s">
        <v>44</v>
      </c>
      <c r="B16" s="22" t="s">
        <v>45</v>
      </c>
      <c r="C16" s="30">
        <v>3</v>
      </c>
      <c r="D16" s="23"/>
      <c r="E16" s="23"/>
      <c r="F16" s="24">
        <v>426178</v>
      </c>
      <c r="G16" s="24">
        <v>420205</v>
      </c>
      <c r="H16" s="25">
        <f t="shared" si="0"/>
        <v>-5973</v>
      </c>
      <c r="I16" s="24">
        <v>411108</v>
      </c>
      <c r="J16" s="25">
        <f t="shared" si="1"/>
        <v>-15070</v>
      </c>
      <c r="K16" s="24">
        <v>398539</v>
      </c>
      <c r="L16" s="26">
        <v>-27639</v>
      </c>
      <c r="M16" s="27">
        <f t="shared" si="2"/>
        <v>-6.485318341162613</v>
      </c>
      <c r="N16" s="24">
        <v>383166</v>
      </c>
      <c r="O16" s="25">
        <f t="shared" si="3"/>
        <v>-43012</v>
      </c>
      <c r="P16" s="24">
        <v>365815</v>
      </c>
      <c r="Q16" s="25">
        <f t="shared" si="4"/>
        <v>-60363</v>
      </c>
      <c r="R16" s="24">
        <v>347507</v>
      </c>
      <c r="S16" s="26">
        <v>-78671</v>
      </c>
      <c r="T16" s="28">
        <f t="shared" si="5"/>
        <v>-18.45965770171149</v>
      </c>
    </row>
    <row r="17" spans="1:20" s="1" customFormat="1" ht="13.5">
      <c r="A17" s="21" t="s">
        <v>46</v>
      </c>
      <c r="B17" s="22" t="s">
        <v>47</v>
      </c>
      <c r="C17" s="30">
        <v>3</v>
      </c>
      <c r="D17" s="23"/>
      <c r="E17" s="23"/>
      <c r="F17" s="24">
        <v>413367</v>
      </c>
      <c r="G17" s="24">
        <v>407211</v>
      </c>
      <c r="H17" s="25">
        <f t="shared" si="0"/>
        <v>-6156</v>
      </c>
      <c r="I17" s="24">
        <v>398116</v>
      </c>
      <c r="J17" s="25">
        <f t="shared" si="1"/>
        <v>-15251</v>
      </c>
      <c r="K17" s="24">
        <v>385756</v>
      </c>
      <c r="L17" s="26">
        <v>-27611</v>
      </c>
      <c r="M17" s="27">
        <f t="shared" si="2"/>
        <v>-6.679536586132903</v>
      </c>
      <c r="N17" s="24">
        <v>370962</v>
      </c>
      <c r="O17" s="25">
        <f t="shared" si="3"/>
        <v>-42405</v>
      </c>
      <c r="P17" s="24">
        <v>354824</v>
      </c>
      <c r="Q17" s="25">
        <f t="shared" si="4"/>
        <v>-58543</v>
      </c>
      <c r="R17" s="24">
        <v>337970</v>
      </c>
      <c r="S17" s="26">
        <v>-75397</v>
      </c>
      <c r="T17" s="28">
        <f t="shared" si="5"/>
        <v>-18.239724022478814</v>
      </c>
    </row>
    <row r="18" spans="1:20" s="1" customFormat="1" ht="13.5">
      <c r="A18" s="57" t="s">
        <v>48</v>
      </c>
      <c r="B18" s="57" t="s">
        <v>49</v>
      </c>
      <c r="C18" s="58">
        <v>3</v>
      </c>
      <c r="D18" s="59"/>
      <c r="E18" s="59"/>
      <c r="F18" s="60">
        <v>384047</v>
      </c>
      <c r="G18" s="61">
        <v>378675</v>
      </c>
      <c r="H18" s="25">
        <f t="shared" si="0"/>
        <v>-5372</v>
      </c>
      <c r="I18" s="62">
        <v>369835</v>
      </c>
      <c r="J18" s="25">
        <f t="shared" si="1"/>
        <v>-14212</v>
      </c>
      <c r="K18" s="60">
        <v>358018</v>
      </c>
      <c r="L18" s="63">
        <f>K18-F18</f>
        <v>-26029</v>
      </c>
      <c r="M18" s="27">
        <f>(K18-F18)/F18*100</f>
        <v>-6.777555872067742</v>
      </c>
      <c r="N18" s="64">
        <v>344662</v>
      </c>
      <c r="O18" s="25">
        <f t="shared" si="3"/>
        <v>-39385</v>
      </c>
      <c r="P18" s="62">
        <v>330456</v>
      </c>
      <c r="Q18" s="25">
        <f t="shared" si="4"/>
        <v>-53591</v>
      </c>
      <c r="R18" s="65">
        <v>315114</v>
      </c>
      <c r="S18" s="66">
        <f>R18-F18</f>
        <v>-68933</v>
      </c>
      <c r="T18" s="28">
        <f>(R18-F18)/F18*100</f>
        <v>-17.949105187646303</v>
      </c>
    </row>
    <row r="19" spans="1:20" s="1" customFormat="1" ht="13.5">
      <c r="A19" s="21" t="s">
        <v>50</v>
      </c>
      <c r="B19" s="22" t="s">
        <v>51</v>
      </c>
      <c r="C19" s="30">
        <v>3</v>
      </c>
      <c r="D19" s="23"/>
      <c r="E19" s="23"/>
      <c r="F19" s="24">
        <v>513821</v>
      </c>
      <c r="G19" s="24">
        <v>507108</v>
      </c>
      <c r="H19" s="25">
        <f t="shared" si="0"/>
        <v>-6713</v>
      </c>
      <c r="I19" s="24">
        <v>496812</v>
      </c>
      <c r="J19" s="25">
        <f t="shared" si="1"/>
        <v>-17009</v>
      </c>
      <c r="K19" s="24">
        <v>482413</v>
      </c>
      <c r="L19" s="26">
        <v>-31408</v>
      </c>
      <c r="M19" s="27">
        <f t="shared" si="2"/>
        <v>-6.112634555613726</v>
      </c>
      <c r="N19" s="24">
        <v>464132</v>
      </c>
      <c r="O19" s="25">
        <f t="shared" si="3"/>
        <v>-49689</v>
      </c>
      <c r="P19" s="24">
        <v>443469</v>
      </c>
      <c r="Q19" s="25">
        <f t="shared" si="4"/>
        <v>-70352</v>
      </c>
      <c r="R19" s="24">
        <v>421498</v>
      </c>
      <c r="S19" s="26">
        <v>-92323</v>
      </c>
      <c r="T19" s="28">
        <f t="shared" si="5"/>
        <v>-17.967930466057247</v>
      </c>
    </row>
    <row r="20" spans="1:20" s="1" customFormat="1" ht="13.5">
      <c r="A20" s="21" t="s">
        <v>52</v>
      </c>
      <c r="B20" s="22" t="s">
        <v>53</v>
      </c>
      <c r="C20" s="30">
        <v>3</v>
      </c>
      <c r="D20" s="23"/>
      <c r="E20" s="23"/>
      <c r="F20" s="24">
        <v>348990</v>
      </c>
      <c r="G20" s="24">
        <v>345396</v>
      </c>
      <c r="H20" s="25">
        <f t="shared" si="0"/>
        <v>-3594</v>
      </c>
      <c r="I20" s="24">
        <v>338927</v>
      </c>
      <c r="J20" s="25">
        <f t="shared" si="1"/>
        <v>-10063</v>
      </c>
      <c r="K20" s="24">
        <v>329682</v>
      </c>
      <c r="L20" s="26">
        <v>-19308</v>
      </c>
      <c r="M20" s="27">
        <f t="shared" si="2"/>
        <v>-5.53253674890398</v>
      </c>
      <c r="N20" s="24">
        <v>318375</v>
      </c>
      <c r="O20" s="25">
        <f t="shared" si="3"/>
        <v>-30615</v>
      </c>
      <c r="P20" s="24">
        <v>305664</v>
      </c>
      <c r="Q20" s="25">
        <f t="shared" si="4"/>
        <v>-43326</v>
      </c>
      <c r="R20" s="24">
        <v>291632</v>
      </c>
      <c r="S20" s="26">
        <v>-57358</v>
      </c>
      <c r="T20" s="28">
        <f t="shared" si="5"/>
        <v>-16.435427949224906</v>
      </c>
    </row>
    <row r="21" spans="1:20" s="1" customFormat="1" ht="13.5">
      <c r="A21" s="21" t="s">
        <v>54</v>
      </c>
      <c r="B21" s="22" t="s">
        <v>55</v>
      </c>
      <c r="C21" s="30">
        <v>3</v>
      </c>
      <c r="D21" s="23"/>
      <c r="E21" s="23"/>
      <c r="F21" s="24">
        <v>421239</v>
      </c>
      <c r="G21" s="24">
        <v>416735</v>
      </c>
      <c r="H21" s="25">
        <f t="shared" si="0"/>
        <v>-4504</v>
      </c>
      <c r="I21" s="24">
        <v>408687</v>
      </c>
      <c r="J21" s="25">
        <f t="shared" si="1"/>
        <v>-12552</v>
      </c>
      <c r="K21" s="24">
        <v>397395</v>
      </c>
      <c r="L21" s="26">
        <v>-23844</v>
      </c>
      <c r="M21" s="27">
        <f t="shared" si="2"/>
        <v>-5.660444545732945</v>
      </c>
      <c r="N21" s="24">
        <v>383807</v>
      </c>
      <c r="O21" s="25">
        <f t="shared" si="3"/>
        <v>-37432</v>
      </c>
      <c r="P21" s="24">
        <v>368797</v>
      </c>
      <c r="Q21" s="25">
        <f t="shared" si="4"/>
        <v>-52442</v>
      </c>
      <c r="R21" s="24">
        <v>352359</v>
      </c>
      <c r="S21" s="26">
        <v>-68880</v>
      </c>
      <c r="T21" s="28">
        <f t="shared" si="5"/>
        <v>-16.351762301211426</v>
      </c>
    </row>
    <row r="22" spans="1:20" s="1" customFormat="1" ht="13.5">
      <c r="A22" s="21" t="s">
        <v>56</v>
      </c>
      <c r="B22" s="22" t="s">
        <v>57</v>
      </c>
      <c r="C22" s="30">
        <v>3</v>
      </c>
      <c r="D22" s="23"/>
      <c r="E22" s="23"/>
      <c r="F22" s="24">
        <v>418125</v>
      </c>
      <c r="G22" s="24">
        <v>414465</v>
      </c>
      <c r="H22" s="25">
        <f t="shared" si="0"/>
        <v>-3660</v>
      </c>
      <c r="I22" s="24">
        <v>406838</v>
      </c>
      <c r="J22" s="25">
        <f t="shared" si="1"/>
        <v>-11287</v>
      </c>
      <c r="K22" s="24">
        <v>395615</v>
      </c>
      <c r="L22" s="26">
        <v>-22510</v>
      </c>
      <c r="M22" s="27">
        <f t="shared" si="2"/>
        <v>-5.3835575485799705</v>
      </c>
      <c r="N22" s="24">
        <v>382129</v>
      </c>
      <c r="O22" s="25">
        <f t="shared" si="3"/>
        <v>-35996</v>
      </c>
      <c r="P22" s="24">
        <v>367409</v>
      </c>
      <c r="Q22" s="25">
        <f t="shared" si="4"/>
        <v>-50716</v>
      </c>
      <c r="R22" s="24">
        <v>351242</v>
      </c>
      <c r="S22" s="26">
        <v>-66883</v>
      </c>
      <c r="T22" s="28">
        <f t="shared" si="5"/>
        <v>-15.995934230194319</v>
      </c>
    </row>
    <row r="23" spans="1:20" s="1" customFormat="1" ht="13.5">
      <c r="A23" s="21" t="s">
        <v>58</v>
      </c>
      <c r="B23" s="22" t="s">
        <v>59</v>
      </c>
      <c r="C23" s="30">
        <v>3</v>
      </c>
      <c r="D23" s="23"/>
      <c r="E23" s="23"/>
      <c r="F23" s="24">
        <v>459087</v>
      </c>
      <c r="G23" s="24">
        <v>455650</v>
      </c>
      <c r="H23" s="25">
        <f t="shared" si="0"/>
        <v>-3437</v>
      </c>
      <c r="I23" s="24">
        <v>447955</v>
      </c>
      <c r="J23" s="25">
        <f t="shared" si="1"/>
        <v>-11132</v>
      </c>
      <c r="K23" s="24">
        <v>436555</v>
      </c>
      <c r="L23" s="26">
        <v>-22532</v>
      </c>
      <c r="M23" s="27">
        <f t="shared" si="2"/>
        <v>-4.9080021869493144</v>
      </c>
      <c r="N23" s="24">
        <v>422226</v>
      </c>
      <c r="O23" s="25">
        <f t="shared" si="3"/>
        <v>-36861</v>
      </c>
      <c r="P23" s="24">
        <v>405701</v>
      </c>
      <c r="Q23" s="25">
        <f t="shared" si="4"/>
        <v>-53386</v>
      </c>
      <c r="R23" s="24">
        <v>386918</v>
      </c>
      <c r="S23" s="26">
        <v>-72169</v>
      </c>
      <c r="T23" s="28">
        <f t="shared" si="5"/>
        <v>-15.720114052456289</v>
      </c>
    </row>
    <row r="24" spans="1:20" s="1" customFormat="1" ht="13.5">
      <c r="A24" s="21" t="s">
        <v>60</v>
      </c>
      <c r="B24" s="22" t="s">
        <v>61</v>
      </c>
      <c r="C24" s="30">
        <v>3</v>
      </c>
      <c r="D24" s="23"/>
      <c r="E24" s="23"/>
      <c r="F24" s="24">
        <v>536232</v>
      </c>
      <c r="G24" s="24">
        <v>531220</v>
      </c>
      <c r="H24" s="25">
        <f t="shared" si="0"/>
        <v>-5012</v>
      </c>
      <c r="I24" s="24">
        <v>522382</v>
      </c>
      <c r="J24" s="25">
        <f t="shared" si="1"/>
        <v>-13850</v>
      </c>
      <c r="K24" s="24">
        <v>509199</v>
      </c>
      <c r="L24" s="26">
        <v>-27033</v>
      </c>
      <c r="M24" s="27">
        <f t="shared" si="2"/>
        <v>-5.041288099180951</v>
      </c>
      <c r="N24" s="24">
        <v>492824</v>
      </c>
      <c r="O24" s="25">
        <f t="shared" si="3"/>
        <v>-43408</v>
      </c>
      <c r="P24" s="24">
        <v>474292</v>
      </c>
      <c r="Q24" s="25">
        <f t="shared" si="4"/>
        <v>-61940</v>
      </c>
      <c r="R24" s="24">
        <v>453971</v>
      </c>
      <c r="S24" s="26">
        <v>-82261</v>
      </c>
      <c r="T24" s="28">
        <f t="shared" si="5"/>
        <v>-15.340561547986692</v>
      </c>
    </row>
    <row r="25" spans="1:20" s="1" customFormat="1" ht="13.5">
      <c r="A25" s="21" t="s">
        <v>62</v>
      </c>
      <c r="B25" s="22" t="s">
        <v>63</v>
      </c>
      <c r="C25" s="30">
        <v>3</v>
      </c>
      <c r="D25" s="23"/>
      <c r="E25" s="23"/>
      <c r="F25" s="24">
        <v>454607</v>
      </c>
      <c r="G25" s="24">
        <v>450001</v>
      </c>
      <c r="H25" s="25">
        <f t="shared" si="0"/>
        <v>-4606</v>
      </c>
      <c r="I25" s="24">
        <v>443050</v>
      </c>
      <c r="J25" s="25">
        <f t="shared" si="1"/>
        <v>-11557</v>
      </c>
      <c r="K25" s="24">
        <v>432965</v>
      </c>
      <c r="L25" s="26">
        <v>-21642</v>
      </c>
      <c r="M25" s="27">
        <f t="shared" si="2"/>
        <v>-4.760595415380758</v>
      </c>
      <c r="N25" s="24">
        <v>419979</v>
      </c>
      <c r="O25" s="25">
        <f t="shared" si="3"/>
        <v>-34628</v>
      </c>
      <c r="P25" s="24">
        <v>404544</v>
      </c>
      <c r="Q25" s="25">
        <f t="shared" si="4"/>
        <v>-50063</v>
      </c>
      <c r="R25" s="24">
        <v>386839</v>
      </c>
      <c r="S25" s="26">
        <v>-67768</v>
      </c>
      <c r="T25" s="28">
        <f t="shared" si="5"/>
        <v>-14.906941600107345</v>
      </c>
    </row>
    <row r="26" spans="1:20" s="1" customFormat="1" ht="13.5">
      <c r="A26" s="21" t="s">
        <v>64</v>
      </c>
      <c r="B26" s="22" t="s">
        <v>65</v>
      </c>
      <c r="C26" s="30">
        <v>3</v>
      </c>
      <c r="D26" s="23"/>
      <c r="E26" s="23"/>
      <c r="F26" s="24">
        <v>333795</v>
      </c>
      <c r="G26" s="24">
        <v>333770</v>
      </c>
      <c r="H26" s="25">
        <f t="shared" si="0"/>
        <v>-25</v>
      </c>
      <c r="I26" s="24">
        <v>330887</v>
      </c>
      <c r="J26" s="25">
        <f t="shared" si="1"/>
        <v>-2908</v>
      </c>
      <c r="K26" s="24">
        <v>324760</v>
      </c>
      <c r="L26" s="26">
        <v>-9035</v>
      </c>
      <c r="M26" s="27">
        <f t="shared" si="2"/>
        <v>-2.706751149657724</v>
      </c>
      <c r="N26" s="24">
        <v>315385</v>
      </c>
      <c r="O26" s="25">
        <f t="shared" si="3"/>
        <v>-18410</v>
      </c>
      <c r="P26" s="24">
        <v>303159</v>
      </c>
      <c r="Q26" s="25">
        <f t="shared" si="4"/>
        <v>-30636</v>
      </c>
      <c r="R26" s="24">
        <v>288914</v>
      </c>
      <c r="S26" s="26">
        <v>-44881</v>
      </c>
      <c r="T26" s="28">
        <f t="shared" si="5"/>
        <v>-13.445677736335176</v>
      </c>
    </row>
    <row r="27" spans="1:20" s="1" customFormat="1" ht="13.5">
      <c r="A27" s="21" t="s">
        <v>66</v>
      </c>
      <c r="B27" s="22" t="s">
        <v>67</v>
      </c>
      <c r="C27" s="30">
        <v>3</v>
      </c>
      <c r="D27" s="23"/>
      <c r="E27" s="23"/>
      <c r="F27" s="24">
        <v>604367</v>
      </c>
      <c r="G27" s="24">
        <v>602173</v>
      </c>
      <c r="H27" s="25">
        <f t="shared" si="0"/>
        <v>-2194</v>
      </c>
      <c r="I27" s="24">
        <v>596433</v>
      </c>
      <c r="J27" s="25">
        <f t="shared" si="1"/>
        <v>-7934</v>
      </c>
      <c r="K27" s="24">
        <v>586326</v>
      </c>
      <c r="L27" s="26">
        <v>-18041</v>
      </c>
      <c r="M27" s="27">
        <f t="shared" si="2"/>
        <v>-2.9851067315058564</v>
      </c>
      <c r="N27" s="24">
        <v>571932</v>
      </c>
      <c r="O27" s="25">
        <f t="shared" si="3"/>
        <v>-32435</v>
      </c>
      <c r="P27" s="24">
        <v>553838</v>
      </c>
      <c r="Q27" s="25">
        <f t="shared" si="4"/>
        <v>-50529</v>
      </c>
      <c r="R27" s="24">
        <v>533048</v>
      </c>
      <c r="S27" s="26">
        <v>-71319</v>
      </c>
      <c r="T27" s="28">
        <f t="shared" si="5"/>
        <v>-11.80061121801819</v>
      </c>
    </row>
    <row r="28" spans="1:20" s="1" customFormat="1" ht="13.5">
      <c r="A28" s="21" t="s">
        <v>68</v>
      </c>
      <c r="B28" s="22" t="s">
        <v>69</v>
      </c>
      <c r="C28" s="30">
        <v>3</v>
      </c>
      <c r="D28" s="23"/>
      <c r="E28" s="23"/>
      <c r="F28" s="24">
        <v>514937</v>
      </c>
      <c r="G28" s="24">
        <v>515577</v>
      </c>
      <c r="H28" s="25">
        <f t="shared" si="0"/>
        <v>640</v>
      </c>
      <c r="I28" s="24">
        <v>511109</v>
      </c>
      <c r="J28" s="25">
        <f t="shared" si="1"/>
        <v>-3828</v>
      </c>
      <c r="K28" s="24">
        <v>502290</v>
      </c>
      <c r="L28" s="26">
        <v>-12647</v>
      </c>
      <c r="M28" s="27">
        <f t="shared" si="2"/>
        <v>-2.4560286015570836</v>
      </c>
      <c r="N28" s="24">
        <v>489854</v>
      </c>
      <c r="O28" s="25">
        <f t="shared" si="3"/>
        <v>-25083</v>
      </c>
      <c r="P28" s="24">
        <v>474517</v>
      </c>
      <c r="Q28" s="25">
        <f t="shared" si="4"/>
        <v>-40420</v>
      </c>
      <c r="R28" s="24">
        <v>456509</v>
      </c>
      <c r="S28" s="26">
        <v>-58428</v>
      </c>
      <c r="T28" s="28">
        <f t="shared" si="5"/>
        <v>-11.346630752888217</v>
      </c>
    </row>
    <row r="29" spans="1:20" s="1" customFormat="1" ht="13.5">
      <c r="A29" s="21" t="s">
        <v>70</v>
      </c>
      <c r="B29" s="22" t="s">
        <v>71</v>
      </c>
      <c r="C29" s="30">
        <v>3</v>
      </c>
      <c r="D29" s="23"/>
      <c r="E29" s="23"/>
      <c r="F29" s="67">
        <v>395593</v>
      </c>
      <c r="G29" s="68">
        <v>395916</v>
      </c>
      <c r="H29" s="25">
        <f t="shared" si="0"/>
        <v>323</v>
      </c>
      <c r="I29" s="68">
        <v>393344</v>
      </c>
      <c r="J29" s="25">
        <f t="shared" si="1"/>
        <v>-2249</v>
      </c>
      <c r="K29" s="68">
        <v>387296</v>
      </c>
      <c r="L29" s="69">
        <v>-8297</v>
      </c>
      <c r="M29" s="27">
        <v>-2.0973576377741767</v>
      </c>
      <c r="N29" s="68">
        <v>378114</v>
      </c>
      <c r="O29" s="25">
        <f t="shared" si="3"/>
        <v>-17479</v>
      </c>
      <c r="P29" s="68">
        <v>366439</v>
      </c>
      <c r="Q29" s="25">
        <f t="shared" si="4"/>
        <v>-29154</v>
      </c>
      <c r="R29" s="68">
        <v>352710</v>
      </c>
      <c r="S29" s="69">
        <v>-42883</v>
      </c>
      <c r="T29" s="28">
        <v>-10.84018170190069</v>
      </c>
    </row>
    <row r="30" spans="1:20" s="1" customFormat="1" ht="13.5">
      <c r="A30" s="21" t="s">
        <v>72</v>
      </c>
      <c r="B30" s="22" t="s">
        <v>73</v>
      </c>
      <c r="C30" s="30">
        <v>3</v>
      </c>
      <c r="D30" s="23"/>
      <c r="E30" s="23"/>
      <c r="F30" s="24">
        <v>338834</v>
      </c>
      <c r="G30" s="24">
        <v>339481</v>
      </c>
      <c r="H30" s="25">
        <f t="shared" si="0"/>
        <v>647</v>
      </c>
      <c r="I30" s="24">
        <v>337319</v>
      </c>
      <c r="J30" s="25">
        <f t="shared" si="1"/>
        <v>-1515</v>
      </c>
      <c r="K30" s="24">
        <v>332681</v>
      </c>
      <c r="L30" s="26">
        <v>-6153</v>
      </c>
      <c r="M30" s="27">
        <f>(K30-F30)/F30*100</f>
        <v>-1.8159334659449762</v>
      </c>
      <c r="N30" s="24">
        <v>326065</v>
      </c>
      <c r="O30" s="25">
        <f t="shared" si="3"/>
        <v>-12769</v>
      </c>
      <c r="P30" s="24">
        <v>317707</v>
      </c>
      <c r="Q30" s="25">
        <f t="shared" si="4"/>
        <v>-21127</v>
      </c>
      <c r="R30" s="24">
        <v>307691</v>
      </c>
      <c r="S30" s="26">
        <v>-31143</v>
      </c>
      <c r="T30" s="28">
        <f>(R30-F30)/F30*100</f>
        <v>-9.191226382240272</v>
      </c>
    </row>
    <row r="31" spans="1:20" s="1" customFormat="1" ht="13.5">
      <c r="A31" s="21" t="s">
        <v>74</v>
      </c>
      <c r="B31" s="22" t="s">
        <v>75</v>
      </c>
      <c r="C31" s="30">
        <v>3</v>
      </c>
      <c r="D31" s="23"/>
      <c r="E31" s="23"/>
      <c r="F31" s="24">
        <v>469377</v>
      </c>
      <c r="G31" s="24">
        <v>472260</v>
      </c>
      <c r="H31" s="25">
        <f t="shared" si="0"/>
        <v>2883</v>
      </c>
      <c r="I31" s="24">
        <v>470652</v>
      </c>
      <c r="J31" s="25">
        <f t="shared" si="1"/>
        <v>1275</v>
      </c>
      <c r="K31" s="24">
        <v>464709</v>
      </c>
      <c r="L31" s="26">
        <v>-4668</v>
      </c>
      <c r="M31" s="27">
        <f>(K31-F31)/F31*100</f>
        <v>-0.9945097437667376</v>
      </c>
      <c r="N31" s="24">
        <v>454865</v>
      </c>
      <c r="O31" s="25">
        <f t="shared" si="3"/>
        <v>-14512</v>
      </c>
      <c r="P31" s="24">
        <v>442198</v>
      </c>
      <c r="Q31" s="25">
        <f t="shared" si="4"/>
        <v>-27179</v>
      </c>
      <c r="R31" s="24">
        <v>427412</v>
      </c>
      <c r="S31" s="26">
        <v>-41965</v>
      </c>
      <c r="T31" s="28">
        <f>(R31-F31)/F31*100</f>
        <v>-8.940574420987819</v>
      </c>
    </row>
    <row r="32" spans="1:20" s="1" customFormat="1" ht="13.5">
      <c r="A32" s="21" t="s">
        <v>76</v>
      </c>
      <c r="B32" s="22" t="s">
        <v>77</v>
      </c>
      <c r="C32" s="30">
        <v>3</v>
      </c>
      <c r="D32" s="23"/>
      <c r="E32" s="23"/>
      <c r="F32" s="24">
        <v>727978</v>
      </c>
      <c r="G32" s="25">
        <v>729834</v>
      </c>
      <c r="H32" s="25">
        <f t="shared" si="0"/>
        <v>1856</v>
      </c>
      <c r="I32" s="25">
        <v>726462</v>
      </c>
      <c r="J32" s="25">
        <f t="shared" si="1"/>
        <v>-1516</v>
      </c>
      <c r="K32" s="25">
        <v>717625</v>
      </c>
      <c r="L32" s="26">
        <v>-10353</v>
      </c>
      <c r="M32" s="27">
        <v>-1.4221583619285199</v>
      </c>
      <c r="N32" s="25">
        <v>703487</v>
      </c>
      <c r="O32" s="25">
        <f t="shared" si="3"/>
        <v>-24491</v>
      </c>
      <c r="P32" s="25">
        <v>685063</v>
      </c>
      <c r="Q32" s="25">
        <f t="shared" si="4"/>
        <v>-42915</v>
      </c>
      <c r="R32" s="25">
        <v>663348</v>
      </c>
      <c r="S32" s="26">
        <v>-64630</v>
      </c>
      <c r="T32" s="28">
        <v>-8.878015544425793</v>
      </c>
    </row>
    <row r="33" spans="1:20" s="1" customFormat="1" ht="13.5">
      <c r="A33" s="21" t="s">
        <v>78</v>
      </c>
      <c r="B33" s="22" t="s">
        <v>79</v>
      </c>
      <c r="C33" s="30">
        <v>3</v>
      </c>
      <c r="D33" s="23"/>
      <c r="E33" s="23"/>
      <c r="F33" s="24">
        <v>462317</v>
      </c>
      <c r="G33" s="24">
        <v>465674</v>
      </c>
      <c r="H33" s="25">
        <f t="shared" si="0"/>
        <v>3357</v>
      </c>
      <c r="I33" s="24">
        <v>464570</v>
      </c>
      <c r="J33" s="25">
        <f t="shared" si="1"/>
        <v>2253</v>
      </c>
      <c r="K33" s="24">
        <v>459234</v>
      </c>
      <c r="L33" s="26">
        <v>-3083</v>
      </c>
      <c r="M33" s="27">
        <f aca="true" t="shared" si="6" ref="M33:M39">(K33-F33)/F33*100</f>
        <v>-0.6668584542640655</v>
      </c>
      <c r="N33" s="24">
        <v>450108</v>
      </c>
      <c r="O33" s="25">
        <f t="shared" si="3"/>
        <v>-12209</v>
      </c>
      <c r="P33" s="24">
        <v>437766</v>
      </c>
      <c r="Q33" s="25">
        <f t="shared" si="4"/>
        <v>-24551</v>
      </c>
      <c r="R33" s="24">
        <v>422589</v>
      </c>
      <c r="S33" s="26">
        <v>-39728</v>
      </c>
      <c r="T33" s="28">
        <f aca="true" t="shared" si="7" ref="T33:T39">(R33-F33)/F33*100</f>
        <v>-8.593237973079077</v>
      </c>
    </row>
    <row r="34" spans="1:20" s="1" customFormat="1" ht="13.5">
      <c r="A34" s="21" t="s">
        <v>80</v>
      </c>
      <c r="B34" s="22" t="s">
        <v>81</v>
      </c>
      <c r="C34" s="30">
        <v>3</v>
      </c>
      <c r="D34" s="23"/>
      <c r="E34" s="23"/>
      <c r="F34" s="24">
        <v>372479</v>
      </c>
      <c r="G34" s="24">
        <v>376141</v>
      </c>
      <c r="H34" s="25">
        <f t="shared" si="0"/>
        <v>3662</v>
      </c>
      <c r="I34" s="24">
        <v>376047</v>
      </c>
      <c r="J34" s="25">
        <f t="shared" si="1"/>
        <v>3568</v>
      </c>
      <c r="K34" s="24">
        <v>373163</v>
      </c>
      <c r="L34" s="26">
        <v>684</v>
      </c>
      <c r="M34" s="27">
        <f t="shared" si="6"/>
        <v>0.18363451362358685</v>
      </c>
      <c r="N34" s="24">
        <v>367981</v>
      </c>
      <c r="O34" s="25">
        <f t="shared" si="3"/>
        <v>-4498</v>
      </c>
      <c r="P34" s="24">
        <v>360742</v>
      </c>
      <c r="Q34" s="25">
        <f t="shared" si="4"/>
        <v>-11737</v>
      </c>
      <c r="R34" s="24">
        <v>351358</v>
      </c>
      <c r="S34" s="26">
        <v>-21121</v>
      </c>
      <c r="T34" s="28">
        <f t="shared" si="7"/>
        <v>-5.670386786906107</v>
      </c>
    </row>
    <row r="35" spans="1:20" s="1" customFormat="1" ht="13.5">
      <c r="A35" s="21" t="s">
        <v>82</v>
      </c>
      <c r="B35" s="22" t="s">
        <v>83</v>
      </c>
      <c r="C35" s="30">
        <v>3</v>
      </c>
      <c r="D35" s="23"/>
      <c r="E35" s="23"/>
      <c r="F35" s="24">
        <v>502396</v>
      </c>
      <c r="G35" s="24">
        <v>510528</v>
      </c>
      <c r="H35" s="25">
        <f t="shared" si="0"/>
        <v>8132</v>
      </c>
      <c r="I35" s="24">
        <v>512000</v>
      </c>
      <c r="J35" s="25">
        <f t="shared" si="1"/>
        <v>9604</v>
      </c>
      <c r="K35" s="24">
        <v>508746</v>
      </c>
      <c r="L35" s="26">
        <v>6350</v>
      </c>
      <c r="M35" s="27">
        <f t="shared" si="6"/>
        <v>1.2639431842610211</v>
      </c>
      <c r="N35" s="24">
        <v>501668</v>
      </c>
      <c r="O35" s="25">
        <f t="shared" si="3"/>
        <v>-728</v>
      </c>
      <c r="P35" s="24">
        <v>491501</v>
      </c>
      <c r="Q35" s="25">
        <f t="shared" si="4"/>
        <v>-10895</v>
      </c>
      <c r="R35" s="24">
        <v>478745</v>
      </c>
      <c r="S35" s="26">
        <v>-23651</v>
      </c>
      <c r="T35" s="28">
        <f t="shared" si="7"/>
        <v>-4.707640984402742</v>
      </c>
    </row>
    <row r="36" spans="1:20" s="1" customFormat="1" ht="13.5">
      <c r="A36" s="21" t="s">
        <v>84</v>
      </c>
      <c r="B36" s="22" t="s">
        <v>85</v>
      </c>
      <c r="C36" s="30">
        <v>3</v>
      </c>
      <c r="D36" s="23"/>
      <c r="E36" s="23"/>
      <c r="F36" s="24">
        <v>569835</v>
      </c>
      <c r="G36" s="24">
        <v>583117</v>
      </c>
      <c r="H36" s="25">
        <f t="shared" si="0"/>
        <v>13282</v>
      </c>
      <c r="I36" s="24">
        <v>588239</v>
      </c>
      <c r="J36" s="25">
        <f t="shared" si="1"/>
        <v>18404</v>
      </c>
      <c r="K36" s="24">
        <v>587060</v>
      </c>
      <c r="L36" s="26">
        <v>17225</v>
      </c>
      <c r="M36" s="27">
        <f t="shared" si="6"/>
        <v>3.022804847017119</v>
      </c>
      <c r="N36" s="24">
        <v>580218</v>
      </c>
      <c r="O36" s="25">
        <f t="shared" si="3"/>
        <v>10383</v>
      </c>
      <c r="P36" s="24">
        <v>568894</v>
      </c>
      <c r="Q36" s="25">
        <f t="shared" si="4"/>
        <v>-941</v>
      </c>
      <c r="R36" s="24">
        <v>554421</v>
      </c>
      <c r="S36" s="26">
        <v>-15414</v>
      </c>
      <c r="T36" s="28">
        <f t="shared" si="7"/>
        <v>-2.704993550764695</v>
      </c>
    </row>
    <row r="37" spans="1:20" s="1" customFormat="1" ht="13.5">
      <c r="A37" s="21" t="s">
        <v>86</v>
      </c>
      <c r="B37" s="22" t="s">
        <v>87</v>
      </c>
      <c r="C37" s="30">
        <v>3</v>
      </c>
      <c r="D37" s="23"/>
      <c r="E37" s="23"/>
      <c r="F37" s="24">
        <v>363807</v>
      </c>
      <c r="G37" s="24">
        <v>375420</v>
      </c>
      <c r="H37" s="25">
        <f t="shared" si="0"/>
        <v>11613</v>
      </c>
      <c r="I37" s="24">
        <v>381132</v>
      </c>
      <c r="J37" s="25">
        <f t="shared" si="1"/>
        <v>17325</v>
      </c>
      <c r="K37" s="24">
        <v>383926</v>
      </c>
      <c r="L37" s="26">
        <v>20119</v>
      </c>
      <c r="M37" s="27">
        <f t="shared" si="6"/>
        <v>5.530129986503833</v>
      </c>
      <c r="N37" s="24">
        <v>384487</v>
      </c>
      <c r="O37" s="25">
        <f t="shared" si="3"/>
        <v>20680</v>
      </c>
      <c r="P37" s="24">
        <v>382706</v>
      </c>
      <c r="Q37" s="25">
        <f t="shared" si="4"/>
        <v>18899</v>
      </c>
      <c r="R37" s="24">
        <v>378102</v>
      </c>
      <c r="S37" s="26">
        <v>14295</v>
      </c>
      <c r="T37" s="28">
        <f t="shared" si="7"/>
        <v>3.9292811848040308</v>
      </c>
    </row>
    <row r="38" spans="1:20" s="1" customFormat="1" ht="13.5">
      <c r="A38" s="21" t="s">
        <v>88</v>
      </c>
      <c r="B38" s="22" t="s">
        <v>89</v>
      </c>
      <c r="C38" s="30">
        <v>3</v>
      </c>
      <c r="D38" s="23"/>
      <c r="E38" s="23"/>
      <c r="F38" s="24">
        <v>412141</v>
      </c>
      <c r="G38" s="24">
        <v>424513</v>
      </c>
      <c r="H38" s="25">
        <f t="shared" si="0"/>
        <v>12372</v>
      </c>
      <c r="I38" s="24">
        <v>432459</v>
      </c>
      <c r="J38" s="25">
        <f t="shared" si="1"/>
        <v>20318</v>
      </c>
      <c r="K38" s="24">
        <v>436940</v>
      </c>
      <c r="L38" s="26">
        <v>24799</v>
      </c>
      <c r="M38" s="27">
        <f t="shared" si="6"/>
        <v>6.01711550173363</v>
      </c>
      <c r="N38" s="24">
        <v>438083</v>
      </c>
      <c r="O38" s="25">
        <f t="shared" si="3"/>
        <v>25942</v>
      </c>
      <c r="P38" s="24">
        <v>435783</v>
      </c>
      <c r="Q38" s="25">
        <f t="shared" si="4"/>
        <v>23642</v>
      </c>
      <c r="R38" s="24">
        <v>429878</v>
      </c>
      <c r="S38" s="26">
        <v>17737</v>
      </c>
      <c r="T38" s="28">
        <f t="shared" si="7"/>
        <v>4.303624245100584</v>
      </c>
    </row>
    <row r="39" spans="1:20" s="1" customFormat="1" ht="13.5">
      <c r="A39" s="31" t="s">
        <v>19</v>
      </c>
      <c r="B39" s="32">
        <f>SUM(C6:C38)/3</f>
        <v>33</v>
      </c>
      <c r="C39" s="33"/>
      <c r="D39" s="34" t="s">
        <v>20</v>
      </c>
      <c r="E39" s="34"/>
      <c r="F39" s="35">
        <f>SUM(F6:F38)/33</f>
        <v>422283.1515151515</v>
      </c>
      <c r="G39" s="35">
        <f>SUM(G6:G38)/33</f>
        <v>419298.48484848486</v>
      </c>
      <c r="H39" s="36">
        <f t="shared" si="0"/>
        <v>-2984.666666666628</v>
      </c>
      <c r="I39" s="35">
        <f>SUM(I6:I38)/33</f>
        <v>412981.2727272727</v>
      </c>
      <c r="J39" s="36">
        <f t="shared" si="1"/>
        <v>-9301.878787878784</v>
      </c>
      <c r="K39" s="35">
        <f>SUM(K6:K38)/33</f>
        <v>403312.6666666667</v>
      </c>
      <c r="L39" s="37">
        <f>K39-F39</f>
        <v>-18970.484848484804</v>
      </c>
      <c r="M39" s="38">
        <f t="shared" si="6"/>
        <v>-4.492361293700382</v>
      </c>
      <c r="N39" s="35">
        <f>SUM(N6:N38)/33</f>
        <v>390858.42424242425</v>
      </c>
      <c r="O39" s="36">
        <f t="shared" si="3"/>
        <v>-31424.727272727236</v>
      </c>
      <c r="P39" s="35">
        <f>SUM(P6:P38)/33</f>
        <v>376302.9696969697</v>
      </c>
      <c r="Q39" s="36">
        <f t="shared" si="4"/>
        <v>-45980.181818181765</v>
      </c>
      <c r="R39" s="35">
        <f>SUM(R6:R38)/33</f>
        <v>360043.9393939394</v>
      </c>
      <c r="S39" s="37">
        <f>R39-F39</f>
        <v>-62239.2121212121</v>
      </c>
      <c r="T39" s="39">
        <f t="shared" si="7"/>
        <v>-14.738739136974296</v>
      </c>
    </row>
  </sheetData>
  <mergeCells count="12">
    <mergeCell ref="D39:E39"/>
    <mergeCell ref="F3:T3"/>
    <mergeCell ref="G4:H4"/>
    <mergeCell ref="I4:J4"/>
    <mergeCell ref="K4:M4"/>
    <mergeCell ref="N4:O4"/>
    <mergeCell ref="P4:Q4"/>
    <mergeCell ref="R4:T4"/>
    <mergeCell ref="A3:B5"/>
    <mergeCell ref="C3:C5"/>
    <mergeCell ref="D3:D5"/>
    <mergeCell ref="E3: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2010-09-28T01:11:57Z</dcterms:modified>
  <cp:category/>
  <cp:version/>
  <cp:contentType/>
  <cp:contentStatus/>
</cp:coreProperties>
</file>