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545" windowWidth="1831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<sst xmlns="http://schemas.openxmlformats.org/spreadsheetml/2006/main" count="124" uniqueCount="112">
  <si>
    <t>人口変動への対応【人口減少(率)の状況】</t>
  </si>
  <si>
    <t>：減少率　５０％以上</t>
  </si>
  <si>
    <t>：減少率３０～５０％</t>
  </si>
  <si>
    <t>合併修正済み（平成２２，３，３１）</t>
  </si>
  <si>
    <t>市 区 町 村</t>
  </si>
  <si>
    <t>団体区分</t>
  </si>
  <si>
    <t>人口段階区分</t>
  </si>
  <si>
    <t>産業構造区分</t>
  </si>
  <si>
    <t>人口総数：推計（平成２０年１２月推計）</t>
  </si>
  <si>
    <t>2005年</t>
  </si>
  <si>
    <t>2010年</t>
  </si>
  <si>
    <t>2015年</t>
  </si>
  <si>
    <t>2020年</t>
  </si>
  <si>
    <t>2025年</t>
  </si>
  <si>
    <t>2030年</t>
  </si>
  <si>
    <t>2035年</t>
  </si>
  <si>
    <t>人口</t>
  </si>
  <si>
    <t>対05年増減数</t>
  </si>
  <si>
    <t>対０５増減率</t>
  </si>
  <si>
    <t>団体数</t>
  </si>
  <si>
    <t>平均値</t>
  </si>
  <si>
    <t>：2005年(前回国調)対増減数、増減率</t>
  </si>
  <si>
    <t>４：特例市</t>
  </si>
  <si>
    <t>(人口２０万人以上、議決)</t>
  </si>
  <si>
    <t>27215</t>
  </si>
  <si>
    <t>寝屋川市　　　</t>
  </si>
  <si>
    <t>34202</t>
  </si>
  <si>
    <t>呉市　　　　　</t>
  </si>
  <si>
    <t>22203</t>
  </si>
  <si>
    <t>沼津市　　　　</t>
  </si>
  <si>
    <t>15222</t>
  </si>
  <si>
    <t>上越市　　　　</t>
  </si>
  <si>
    <t>02203</t>
  </si>
  <si>
    <t>八戸市　　　　</t>
  </si>
  <si>
    <t>42202</t>
  </si>
  <si>
    <t>佐世保市　　　</t>
  </si>
  <si>
    <t>28202</t>
  </si>
  <si>
    <t>尼崎市　　　　</t>
  </si>
  <si>
    <t>15202</t>
  </si>
  <si>
    <t>長岡市　　　　</t>
  </si>
  <si>
    <t>27203</t>
  </si>
  <si>
    <t>豊中市　　　　</t>
  </si>
  <si>
    <t>27212</t>
  </si>
  <si>
    <t>八尾市　　　　</t>
  </si>
  <si>
    <t>28203</t>
  </si>
  <si>
    <t>明石市　　　　</t>
  </si>
  <si>
    <t>19201</t>
  </si>
  <si>
    <t>甲府市　　　　</t>
  </si>
  <si>
    <t>14206</t>
  </si>
  <si>
    <t>小田原市　　　</t>
  </si>
  <si>
    <t>03201</t>
  </si>
  <si>
    <t>盛岡市　　　　</t>
  </si>
  <si>
    <t>10201</t>
  </si>
  <si>
    <t>前橋市　　　　</t>
  </si>
  <si>
    <t>28210</t>
  </si>
  <si>
    <t>加古川市　　　</t>
  </si>
  <si>
    <t>22210</t>
  </si>
  <si>
    <t>富士市　　　　</t>
  </si>
  <si>
    <t>20202</t>
  </si>
  <si>
    <t>松本市　　　　</t>
  </si>
  <si>
    <t>18201</t>
  </si>
  <si>
    <t>福井市　　　　</t>
  </si>
  <si>
    <t>27210</t>
  </si>
  <si>
    <t>枚方市　　　　</t>
  </si>
  <si>
    <t>08201</t>
  </si>
  <si>
    <t>水戸市　　　　</t>
  </si>
  <si>
    <t>24202</t>
  </si>
  <si>
    <t>四日市市　　　</t>
  </si>
  <si>
    <t>27202</t>
  </si>
  <si>
    <t>岸和田市　　　</t>
  </si>
  <si>
    <t>06201</t>
  </si>
  <si>
    <t>山形市　　　　</t>
  </si>
  <si>
    <t>40203</t>
  </si>
  <si>
    <t>久留米市　　　</t>
  </si>
  <si>
    <t>31201</t>
  </si>
  <si>
    <t>鳥取市　　　　</t>
  </si>
  <si>
    <t>10205</t>
  </si>
  <si>
    <t>太田市　　　　</t>
  </si>
  <si>
    <t>10202</t>
  </si>
  <si>
    <t>高崎市　　　　</t>
  </si>
  <si>
    <t>11208</t>
  </si>
  <si>
    <t>所沢市　　　　</t>
  </si>
  <si>
    <t>11222</t>
  </si>
  <si>
    <t>越谷市　　　　</t>
  </si>
  <si>
    <t>14203</t>
  </si>
  <si>
    <t>平塚市　　　　</t>
  </si>
  <si>
    <t>27205</t>
  </si>
  <si>
    <t>吹田市　　　　</t>
  </si>
  <si>
    <t>28214</t>
  </si>
  <si>
    <t>宝塚市　　　　</t>
  </si>
  <si>
    <t>23203</t>
  </si>
  <si>
    <t>一宮市　　　　</t>
  </si>
  <si>
    <t>14212</t>
  </si>
  <si>
    <t>厚木市　　　　</t>
  </si>
  <si>
    <t>14207</t>
  </si>
  <si>
    <t>茅ヶ崎市　　　</t>
  </si>
  <si>
    <t>11203</t>
  </si>
  <si>
    <t>川口市　　　　</t>
  </si>
  <si>
    <t>27211</t>
  </si>
  <si>
    <t>茨木市　　　　</t>
  </si>
  <si>
    <t>23206</t>
  </si>
  <si>
    <t>春日井市　　　</t>
  </si>
  <si>
    <t>14213</t>
  </si>
  <si>
    <t>大和市　　　　</t>
  </si>
  <si>
    <t>11221</t>
  </si>
  <si>
    <t>草加市　　　　</t>
  </si>
  <si>
    <t>10204</t>
  </si>
  <si>
    <t>伊勢崎市　　　</t>
  </si>
  <si>
    <t>25201</t>
  </si>
  <si>
    <t>大津市　　　　</t>
  </si>
  <si>
    <t>08220</t>
  </si>
  <si>
    <t>つくば市　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</si>
</sst>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;[Red]\-#,##0\ "/>
    <numFmt numFmtId="178" formatCode="#,##0_);[Red]\(#,##0\)"/>
    <numFmt numFmtId="179" formatCode="0.00_ ;[Red]\-0.00\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b/>
      <sz val="9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b/>
      <sz val="9"/>
      <color indexed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b/>
      <sz val="9"/>
      <name val="Times New Roman"/>
      <family val="1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7" fillId="0" borderId="0">
      <alignment/>
      <protection/>
    </xf>
  </cellStyleXfs>
  <cellXfs count="5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7" fontId="2" fillId="0" borderId="0" xfId="0" applyNumberFormat="1" applyFont="1" applyAlignment="1">
      <alignment vertical="center"/>
    </xf>
    <xf numFmtId="49" fontId="6" fillId="0" borderId="1" xfId="21" applyNumberFormat="1" applyFont="1" applyFill="1" applyBorder="1" applyAlignment="1">
      <alignment horizontal="center" vertical="center" wrapText="1"/>
      <protection/>
    </xf>
    <xf numFmtId="176" fontId="6" fillId="0" borderId="1" xfId="21" applyNumberFormat="1" applyFont="1" applyFill="1" applyBorder="1" applyAlignment="1">
      <alignment horizontal="center" vertical="center" wrapText="1"/>
      <protection/>
    </xf>
    <xf numFmtId="178" fontId="3" fillId="0" borderId="2" xfId="0" applyNumberFormat="1" applyFont="1" applyFill="1" applyBorder="1" applyAlignment="1">
      <alignment horizontal="center" vertical="center"/>
    </xf>
    <xf numFmtId="178" fontId="3" fillId="0" borderId="3" xfId="0" applyNumberFormat="1" applyFont="1" applyFill="1" applyBorder="1" applyAlignment="1">
      <alignment horizontal="center" vertical="center"/>
    </xf>
    <xf numFmtId="178" fontId="3" fillId="0" borderId="4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178" fontId="6" fillId="0" borderId="4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49" fontId="6" fillId="0" borderId="5" xfId="21" applyNumberFormat="1" applyFont="1" applyFill="1" applyBorder="1">
      <alignment/>
      <protection/>
    </xf>
    <xf numFmtId="176" fontId="6" fillId="0" borderId="5" xfId="21" applyNumberFormat="1" applyFont="1" applyFill="1" applyBorder="1">
      <alignment/>
      <protection/>
    </xf>
    <xf numFmtId="49" fontId="9" fillId="0" borderId="5" xfId="20" applyNumberFormat="1" applyFont="1" applyFill="1" applyBorder="1" applyAlignment="1">
      <alignment horizontal="center"/>
      <protection/>
    </xf>
    <xf numFmtId="178" fontId="6" fillId="0" borderId="5" xfId="0" applyNumberFormat="1" applyFont="1" applyFill="1" applyBorder="1" applyAlignment="1">
      <alignment vertical="center"/>
    </xf>
    <xf numFmtId="177" fontId="6" fillId="0" borderId="5" xfId="0" applyNumberFormat="1" applyFont="1" applyFill="1" applyBorder="1" applyAlignment="1">
      <alignment vertical="center"/>
    </xf>
    <xf numFmtId="177" fontId="5" fillId="0" borderId="5" xfId="0" applyNumberFormat="1" applyFont="1" applyFill="1" applyBorder="1" applyAlignment="1">
      <alignment vertical="center"/>
    </xf>
    <xf numFmtId="179" fontId="11" fillId="0" borderId="5" xfId="0" applyNumberFormat="1" applyFont="1" applyFill="1" applyBorder="1" applyAlignment="1">
      <alignment vertical="center"/>
    </xf>
    <xf numFmtId="179" fontId="11" fillId="0" borderId="5" xfId="0" applyNumberFormat="1" applyFont="1" applyFill="1" applyBorder="1" applyAlignment="1">
      <alignment vertical="center" wrapText="1"/>
    </xf>
    <xf numFmtId="49" fontId="6" fillId="0" borderId="6" xfId="21" applyNumberFormat="1" applyFont="1" applyFill="1" applyBorder="1">
      <alignment/>
      <protection/>
    </xf>
    <xf numFmtId="176" fontId="6" fillId="0" borderId="6" xfId="21" applyNumberFormat="1" applyFont="1" applyFill="1" applyBorder="1">
      <alignment/>
      <protection/>
    </xf>
    <xf numFmtId="176" fontId="9" fillId="0" borderId="6" xfId="20" applyNumberFormat="1" applyFont="1" applyFill="1" applyBorder="1" applyAlignment="1">
      <alignment horizontal="center" vertical="center"/>
      <protection/>
    </xf>
    <xf numFmtId="49" fontId="9" fillId="0" borderId="6" xfId="20" applyNumberFormat="1" applyFont="1" applyFill="1" applyBorder="1" applyAlignment="1">
      <alignment horizontal="center"/>
      <protection/>
    </xf>
    <xf numFmtId="178" fontId="6" fillId="0" borderId="6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7" fontId="5" fillId="0" borderId="6" xfId="0" applyNumberFormat="1" applyFont="1" applyFill="1" applyBorder="1" applyAlignment="1">
      <alignment vertical="center"/>
    </xf>
    <xf numFmtId="179" fontId="11" fillId="0" borderId="6" xfId="0" applyNumberFormat="1" applyFont="1" applyFill="1" applyBorder="1" applyAlignment="1">
      <alignment vertical="center"/>
    </xf>
    <xf numFmtId="179" fontId="11" fillId="0" borderId="6" xfId="0" applyNumberFormat="1" applyFont="1" applyFill="1" applyBorder="1" applyAlignment="1">
      <alignment vertical="center" wrapText="1"/>
    </xf>
    <xf numFmtId="49" fontId="6" fillId="2" borderId="7" xfId="21" applyNumberFormat="1" applyFont="1" applyFill="1" applyBorder="1">
      <alignment/>
      <protection/>
    </xf>
    <xf numFmtId="176" fontId="6" fillId="2" borderId="7" xfId="21" applyNumberFormat="1" applyFont="1" applyFill="1" applyBorder="1">
      <alignment/>
      <protection/>
    </xf>
    <xf numFmtId="176" fontId="9" fillId="2" borderId="7" xfId="20" applyNumberFormat="1" applyFont="1" applyFill="1" applyBorder="1" applyAlignment="1">
      <alignment horizontal="center" vertical="center"/>
      <protection/>
    </xf>
    <xf numFmtId="49" fontId="9" fillId="2" borderId="7" xfId="20" applyNumberFormat="1" applyFont="1" applyFill="1" applyBorder="1" applyAlignment="1">
      <alignment horizontal="center"/>
      <protection/>
    </xf>
    <xf numFmtId="178" fontId="6" fillId="2" borderId="7" xfId="0" applyNumberFormat="1" applyFont="1" applyFill="1" applyBorder="1" applyAlignment="1">
      <alignment vertical="center"/>
    </xf>
    <xf numFmtId="177" fontId="6" fillId="2" borderId="7" xfId="0" applyNumberFormat="1" applyFont="1" applyFill="1" applyBorder="1" applyAlignment="1">
      <alignment vertical="center"/>
    </xf>
    <xf numFmtId="177" fontId="5" fillId="2" borderId="7" xfId="0" applyNumberFormat="1" applyFont="1" applyFill="1" applyBorder="1" applyAlignment="1">
      <alignment vertical="center"/>
    </xf>
    <xf numFmtId="179" fontId="11" fillId="2" borderId="7" xfId="0" applyNumberFormat="1" applyFont="1" applyFill="1" applyBorder="1" applyAlignment="1">
      <alignment vertical="center"/>
    </xf>
    <xf numFmtId="179" fontId="11" fillId="2" borderId="7" xfId="0" applyNumberFormat="1" applyFont="1" applyFill="1" applyBorder="1" applyAlignment="1">
      <alignment vertical="center" wrapText="1"/>
    </xf>
    <xf numFmtId="49" fontId="6" fillId="0" borderId="0" xfId="21" applyNumberFormat="1" applyFont="1" applyFill="1" applyBorder="1">
      <alignment/>
      <protection/>
    </xf>
    <xf numFmtId="179" fontId="11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 wrapText="1"/>
    </xf>
    <xf numFmtId="176" fontId="0" fillId="3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" xfId="0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5" xfId="20" applyNumberFormat="1" applyFont="1" applyFill="1" applyBorder="1" applyAlignment="1">
      <alignment horizontal="center" vertical="center"/>
      <protection/>
    </xf>
    <xf numFmtId="49" fontId="14" fillId="0" borderId="6" xfId="21" applyNumberFormat="1" applyFont="1" applyFill="1" applyBorder="1">
      <alignment/>
      <protection/>
    </xf>
    <xf numFmtId="0" fontId="4" fillId="0" borderId="6" xfId="0" applyFont="1" applyFill="1" applyBorder="1" applyAlignment="1">
      <alignment vertical="center"/>
    </xf>
    <xf numFmtId="176" fontId="14" fillId="0" borderId="6" xfId="21" applyNumberFormat="1" applyFont="1" applyFill="1" applyBorder="1">
      <alignment/>
      <protection/>
    </xf>
    <xf numFmtId="178" fontId="3" fillId="0" borderId="6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ichiran" xfId="20"/>
    <cellStyle name="標準_SSDS_ShiTemp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 topLeftCell="A1">
      <selection activeCell="A1" sqref="A1"/>
    </sheetView>
  </sheetViews>
  <sheetFormatPr defaultColWidth="9.00390625" defaultRowHeight="13.5"/>
  <sheetData>
    <row r="1" spans="1:20" s="1" customFormat="1" ht="22.5" customHeight="1">
      <c r="A1" s="41"/>
      <c r="B1" s="2" t="s">
        <v>0</v>
      </c>
      <c r="C1" s="3"/>
      <c r="D1" s="4"/>
      <c r="E1" s="4"/>
      <c r="F1" s="4"/>
      <c r="G1" s="1" t="s">
        <v>22</v>
      </c>
      <c r="L1" s="5" t="s">
        <v>23</v>
      </c>
      <c r="M1" s="42"/>
      <c r="R1" s="43"/>
      <c r="S1" s="44"/>
      <c r="T1" s="45"/>
    </row>
    <row r="2" spans="1:20" s="1" customFormat="1" ht="36.75" customHeight="1">
      <c r="A2" s="4"/>
      <c r="B2" s="3"/>
      <c r="C2" s="46"/>
      <c r="D2" s="1" t="s">
        <v>1</v>
      </c>
      <c r="G2" s="47"/>
      <c r="H2" s="47"/>
      <c r="I2" s="1" t="s">
        <v>2</v>
      </c>
      <c r="L2" s="48" t="s">
        <v>21</v>
      </c>
      <c r="M2" s="49"/>
      <c r="N2" s="4"/>
      <c r="O2" s="4"/>
      <c r="P2" s="4"/>
      <c r="Q2" s="4"/>
      <c r="R2" s="4"/>
      <c r="S2" s="50" t="s">
        <v>3</v>
      </c>
      <c r="T2" s="49"/>
    </row>
    <row r="3" spans="1:20" s="1" customFormat="1" ht="13.5">
      <c r="A3" s="6" t="s">
        <v>4</v>
      </c>
      <c r="B3" s="6"/>
      <c r="C3" s="7" t="s">
        <v>5</v>
      </c>
      <c r="D3" s="6" t="s">
        <v>6</v>
      </c>
      <c r="E3" s="6" t="s">
        <v>7</v>
      </c>
      <c r="F3" s="8" t="s">
        <v>8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</row>
    <row r="4" spans="1:20" s="1" customFormat="1" ht="13.5">
      <c r="A4" s="6"/>
      <c r="B4" s="6"/>
      <c r="C4" s="7"/>
      <c r="D4" s="6"/>
      <c r="E4" s="6"/>
      <c r="F4" s="11" t="s">
        <v>9</v>
      </c>
      <c r="G4" s="12" t="s">
        <v>10</v>
      </c>
      <c r="H4" s="13"/>
      <c r="I4" s="12" t="s">
        <v>11</v>
      </c>
      <c r="J4" s="13"/>
      <c r="K4" s="14" t="s">
        <v>12</v>
      </c>
      <c r="L4" s="14"/>
      <c r="M4" s="14"/>
      <c r="N4" s="12" t="s">
        <v>13</v>
      </c>
      <c r="O4" s="13"/>
      <c r="P4" s="12" t="s">
        <v>14</v>
      </c>
      <c r="Q4" s="13"/>
      <c r="R4" s="14" t="s">
        <v>15</v>
      </c>
      <c r="S4" s="14"/>
      <c r="T4" s="14"/>
    </row>
    <row r="5" spans="1:20" s="1" customFormat="1" ht="22.5">
      <c r="A5" s="6"/>
      <c r="B5" s="6"/>
      <c r="C5" s="7"/>
      <c r="D5" s="6"/>
      <c r="E5" s="6"/>
      <c r="F5" s="51" t="s">
        <v>16</v>
      </c>
      <c r="G5" s="51" t="s">
        <v>16</v>
      </c>
      <c r="H5" s="52" t="s">
        <v>17</v>
      </c>
      <c r="I5" s="51" t="s">
        <v>16</v>
      </c>
      <c r="J5" s="52" t="s">
        <v>17</v>
      </c>
      <c r="K5" s="51" t="s">
        <v>16</v>
      </c>
      <c r="L5" s="52" t="s">
        <v>17</v>
      </c>
      <c r="M5" s="53" t="s">
        <v>18</v>
      </c>
      <c r="N5" s="51" t="s">
        <v>16</v>
      </c>
      <c r="O5" s="52" t="s">
        <v>17</v>
      </c>
      <c r="P5" s="51" t="s">
        <v>16</v>
      </c>
      <c r="Q5" s="52" t="s">
        <v>17</v>
      </c>
      <c r="R5" s="51" t="s">
        <v>16</v>
      </c>
      <c r="S5" s="52" t="s">
        <v>17</v>
      </c>
      <c r="T5" s="53" t="s">
        <v>18</v>
      </c>
    </row>
    <row r="6" spans="1:20" s="1" customFormat="1" ht="13.5">
      <c r="A6" s="15" t="s">
        <v>24</v>
      </c>
      <c r="B6" s="16" t="s">
        <v>25</v>
      </c>
      <c r="C6" s="54">
        <v>4</v>
      </c>
      <c r="D6" s="17"/>
      <c r="E6" s="17"/>
      <c r="F6" s="18">
        <v>241816</v>
      </c>
      <c r="G6" s="18">
        <v>232488</v>
      </c>
      <c r="H6" s="19">
        <f aca="true" t="shared" si="0" ref="H6:H50">G6-F6</f>
        <v>-9328</v>
      </c>
      <c r="I6" s="18">
        <v>223110</v>
      </c>
      <c r="J6" s="19">
        <f aca="true" t="shared" si="1" ref="J6:J50">I6-F6</f>
        <v>-18706</v>
      </c>
      <c r="K6" s="18">
        <v>211802</v>
      </c>
      <c r="L6" s="20">
        <v>-30014</v>
      </c>
      <c r="M6" s="21">
        <f aca="true" t="shared" si="2" ref="M6:M50">(K6-F6)/F6*100</f>
        <v>-12.411916498494724</v>
      </c>
      <c r="N6" s="18">
        <v>198635</v>
      </c>
      <c r="O6" s="19">
        <f aca="true" t="shared" si="3" ref="O6:O50">N6-F6</f>
        <v>-43181</v>
      </c>
      <c r="P6" s="18">
        <v>184343</v>
      </c>
      <c r="Q6" s="19">
        <f aca="true" t="shared" si="4" ref="Q6:Q50">P6-F6</f>
        <v>-57473</v>
      </c>
      <c r="R6" s="18">
        <v>169760</v>
      </c>
      <c r="S6" s="20">
        <v>-72056</v>
      </c>
      <c r="T6" s="22">
        <f aca="true" t="shared" si="5" ref="T6:T50">(R6-F6)/F6*100</f>
        <v>-29.79786283786019</v>
      </c>
    </row>
    <row r="7" spans="1:20" s="1" customFormat="1" ht="13.5">
      <c r="A7" s="23" t="s">
        <v>26</v>
      </c>
      <c r="B7" s="24" t="s">
        <v>27</v>
      </c>
      <c r="C7" s="25">
        <v>4</v>
      </c>
      <c r="D7" s="26"/>
      <c r="E7" s="26"/>
      <c r="F7" s="27">
        <v>251003</v>
      </c>
      <c r="G7" s="27">
        <v>240409</v>
      </c>
      <c r="H7" s="28">
        <f t="shared" si="0"/>
        <v>-10594</v>
      </c>
      <c r="I7" s="27">
        <v>229251</v>
      </c>
      <c r="J7" s="28">
        <f t="shared" si="1"/>
        <v>-21752</v>
      </c>
      <c r="K7" s="27">
        <v>216695</v>
      </c>
      <c r="L7" s="29">
        <v>-34308</v>
      </c>
      <c r="M7" s="30">
        <f t="shared" si="2"/>
        <v>-13.66836252953152</v>
      </c>
      <c r="N7" s="27">
        <v>203428</v>
      </c>
      <c r="O7" s="28">
        <f t="shared" si="3"/>
        <v>-47575</v>
      </c>
      <c r="P7" s="27">
        <v>189973</v>
      </c>
      <c r="Q7" s="28">
        <f t="shared" si="4"/>
        <v>-61030</v>
      </c>
      <c r="R7" s="27">
        <v>176558</v>
      </c>
      <c r="S7" s="29">
        <v>-74445</v>
      </c>
      <c r="T7" s="31">
        <f t="shared" si="5"/>
        <v>-29.659008059664625</v>
      </c>
    </row>
    <row r="8" spans="1:20" s="1" customFormat="1" ht="13.5">
      <c r="A8" s="23" t="s">
        <v>28</v>
      </c>
      <c r="B8" s="24" t="s">
        <v>29</v>
      </c>
      <c r="C8" s="25">
        <v>4</v>
      </c>
      <c r="D8" s="26"/>
      <c r="E8" s="26"/>
      <c r="F8" s="27">
        <v>208005</v>
      </c>
      <c r="G8" s="27">
        <v>202270</v>
      </c>
      <c r="H8" s="28">
        <f t="shared" si="0"/>
        <v>-5735</v>
      </c>
      <c r="I8" s="27">
        <v>195419</v>
      </c>
      <c r="J8" s="28">
        <f t="shared" si="1"/>
        <v>-12586</v>
      </c>
      <c r="K8" s="27">
        <v>186969</v>
      </c>
      <c r="L8" s="29">
        <v>-21036</v>
      </c>
      <c r="M8" s="30">
        <f t="shared" si="2"/>
        <v>-10.113218432249225</v>
      </c>
      <c r="N8" s="27">
        <v>177438</v>
      </c>
      <c r="O8" s="28">
        <f t="shared" si="3"/>
        <v>-30567</v>
      </c>
      <c r="P8" s="27">
        <v>167254</v>
      </c>
      <c r="Q8" s="28">
        <f t="shared" si="4"/>
        <v>-40751</v>
      </c>
      <c r="R8" s="27">
        <v>156688</v>
      </c>
      <c r="S8" s="29">
        <v>-51317</v>
      </c>
      <c r="T8" s="31">
        <f t="shared" si="5"/>
        <v>-24.671041561500925</v>
      </c>
    </row>
    <row r="9" spans="1:20" s="1" customFormat="1" ht="13.5">
      <c r="A9" s="23" t="s">
        <v>30</v>
      </c>
      <c r="B9" s="24" t="s">
        <v>31</v>
      </c>
      <c r="C9" s="25">
        <v>4</v>
      </c>
      <c r="D9" s="26"/>
      <c r="E9" s="26"/>
      <c r="F9" s="27">
        <v>208082</v>
      </c>
      <c r="G9" s="27">
        <v>201982</v>
      </c>
      <c r="H9" s="28">
        <f t="shared" si="0"/>
        <v>-6100</v>
      </c>
      <c r="I9" s="27">
        <v>194644</v>
      </c>
      <c r="J9" s="28">
        <f t="shared" si="1"/>
        <v>-13438</v>
      </c>
      <c r="K9" s="27">
        <v>186197</v>
      </c>
      <c r="L9" s="29">
        <v>-21885</v>
      </c>
      <c r="M9" s="30">
        <f t="shared" si="2"/>
        <v>-10.517488297882565</v>
      </c>
      <c r="N9" s="27">
        <v>177234</v>
      </c>
      <c r="O9" s="28">
        <f t="shared" si="3"/>
        <v>-30848</v>
      </c>
      <c r="P9" s="27">
        <v>167926</v>
      </c>
      <c r="Q9" s="28">
        <f t="shared" si="4"/>
        <v>-40156</v>
      </c>
      <c r="R9" s="27">
        <v>158425</v>
      </c>
      <c r="S9" s="29">
        <v>-49657</v>
      </c>
      <c r="T9" s="31">
        <f t="shared" si="5"/>
        <v>-23.8641497102104</v>
      </c>
    </row>
    <row r="10" spans="1:20" s="1" customFormat="1" ht="13.5">
      <c r="A10" s="23" t="s">
        <v>32</v>
      </c>
      <c r="B10" s="24" t="s">
        <v>33</v>
      </c>
      <c r="C10" s="25">
        <v>4</v>
      </c>
      <c r="D10" s="26"/>
      <c r="E10" s="26"/>
      <c r="F10" s="27">
        <v>244700</v>
      </c>
      <c r="G10" s="27">
        <v>238730</v>
      </c>
      <c r="H10" s="28">
        <f t="shared" si="0"/>
        <v>-5970</v>
      </c>
      <c r="I10" s="27">
        <v>231415</v>
      </c>
      <c r="J10" s="28">
        <f t="shared" si="1"/>
        <v>-13285</v>
      </c>
      <c r="K10" s="27">
        <v>222301</v>
      </c>
      <c r="L10" s="29">
        <v>-22399</v>
      </c>
      <c r="M10" s="30">
        <f t="shared" si="2"/>
        <v>-9.153657539844708</v>
      </c>
      <c r="N10" s="27">
        <v>211682</v>
      </c>
      <c r="O10" s="28">
        <f t="shared" si="3"/>
        <v>-33018</v>
      </c>
      <c r="P10" s="27">
        <v>200092</v>
      </c>
      <c r="Q10" s="28">
        <f t="shared" si="4"/>
        <v>-44608</v>
      </c>
      <c r="R10" s="27">
        <v>187941</v>
      </c>
      <c r="S10" s="29">
        <v>-56759</v>
      </c>
      <c r="T10" s="31">
        <f t="shared" si="5"/>
        <v>-23.19534123416428</v>
      </c>
    </row>
    <row r="11" spans="1:20" s="1" customFormat="1" ht="13.5">
      <c r="A11" s="23" t="s">
        <v>34</v>
      </c>
      <c r="B11" s="24" t="s">
        <v>35</v>
      </c>
      <c r="C11" s="25">
        <v>4</v>
      </c>
      <c r="D11" s="26"/>
      <c r="E11" s="26"/>
      <c r="F11" s="27">
        <v>258262</v>
      </c>
      <c r="G11" s="27">
        <v>251690</v>
      </c>
      <c r="H11" s="28">
        <f t="shared" si="0"/>
        <v>-6572</v>
      </c>
      <c r="I11" s="27">
        <v>243987</v>
      </c>
      <c r="J11" s="28">
        <f t="shared" si="1"/>
        <v>-14275</v>
      </c>
      <c r="K11" s="27">
        <v>234778</v>
      </c>
      <c r="L11" s="29">
        <v>-23484</v>
      </c>
      <c r="M11" s="30">
        <f t="shared" si="2"/>
        <v>-9.093091511720655</v>
      </c>
      <c r="N11" s="27">
        <v>224510</v>
      </c>
      <c r="O11" s="28">
        <f t="shared" si="3"/>
        <v>-33752</v>
      </c>
      <c r="P11" s="27">
        <v>213435</v>
      </c>
      <c r="Q11" s="28">
        <f t="shared" si="4"/>
        <v>-44827</v>
      </c>
      <c r="R11" s="27">
        <v>201724</v>
      </c>
      <c r="S11" s="29">
        <v>-56538</v>
      </c>
      <c r="T11" s="31">
        <f t="shared" si="5"/>
        <v>-21.89172235946442</v>
      </c>
    </row>
    <row r="12" spans="1:20" s="1" customFormat="1" ht="13.5">
      <c r="A12" s="23" t="s">
        <v>36</v>
      </c>
      <c r="B12" s="24" t="s">
        <v>37</v>
      </c>
      <c r="C12" s="25">
        <v>4</v>
      </c>
      <c r="D12" s="26"/>
      <c r="E12" s="26"/>
      <c r="F12" s="27">
        <v>462647</v>
      </c>
      <c r="G12" s="27">
        <v>453121</v>
      </c>
      <c r="H12" s="28">
        <f t="shared" si="0"/>
        <v>-9526</v>
      </c>
      <c r="I12" s="27">
        <v>440656</v>
      </c>
      <c r="J12" s="28">
        <f t="shared" si="1"/>
        <v>-21991</v>
      </c>
      <c r="K12" s="27">
        <v>424664</v>
      </c>
      <c r="L12" s="29">
        <v>-37983</v>
      </c>
      <c r="M12" s="30">
        <f t="shared" si="2"/>
        <v>-8.209931113786537</v>
      </c>
      <c r="N12" s="27">
        <v>405929</v>
      </c>
      <c r="O12" s="28">
        <f t="shared" si="3"/>
        <v>-56718</v>
      </c>
      <c r="P12" s="27">
        <v>385654</v>
      </c>
      <c r="Q12" s="28">
        <f t="shared" si="4"/>
        <v>-76993</v>
      </c>
      <c r="R12" s="27">
        <v>364448</v>
      </c>
      <c r="S12" s="29">
        <v>-98199</v>
      </c>
      <c r="T12" s="31">
        <f t="shared" si="5"/>
        <v>-21.22546995873744</v>
      </c>
    </row>
    <row r="13" spans="1:20" s="1" customFormat="1" ht="13.5">
      <c r="A13" s="55" t="s">
        <v>38</v>
      </c>
      <c r="B13" s="57" t="s">
        <v>39</v>
      </c>
      <c r="C13" s="25">
        <v>4</v>
      </c>
      <c r="D13" s="56"/>
      <c r="E13" s="56"/>
      <c r="F13" s="58">
        <v>288457</v>
      </c>
      <c r="G13" s="58">
        <v>281678</v>
      </c>
      <c r="H13" s="28">
        <f t="shared" si="0"/>
        <v>-6779</v>
      </c>
      <c r="I13" s="58">
        <v>273342</v>
      </c>
      <c r="J13" s="28">
        <f t="shared" si="1"/>
        <v>-15115</v>
      </c>
      <c r="K13" s="58">
        <v>263385</v>
      </c>
      <c r="L13" s="29">
        <v>-25072</v>
      </c>
      <c r="M13" s="30">
        <f t="shared" si="2"/>
        <v>-8.691763417077762</v>
      </c>
      <c r="N13" s="58">
        <v>252327</v>
      </c>
      <c r="O13" s="28">
        <f t="shared" si="3"/>
        <v>-36130</v>
      </c>
      <c r="P13" s="58">
        <v>240424</v>
      </c>
      <c r="Q13" s="28">
        <f t="shared" si="4"/>
        <v>-48033</v>
      </c>
      <c r="R13" s="58">
        <v>227731</v>
      </c>
      <c r="S13" s="29">
        <v>-60726</v>
      </c>
      <c r="T13" s="31">
        <f t="shared" si="5"/>
        <v>-21.052011218309836</v>
      </c>
    </row>
    <row r="14" spans="1:20" s="1" customFormat="1" ht="13.5">
      <c r="A14" s="23" t="s">
        <v>40</v>
      </c>
      <c r="B14" s="24" t="s">
        <v>41</v>
      </c>
      <c r="C14" s="25">
        <v>4</v>
      </c>
      <c r="D14" s="26"/>
      <c r="E14" s="26"/>
      <c r="F14" s="27">
        <v>386623</v>
      </c>
      <c r="G14" s="27">
        <v>379309</v>
      </c>
      <c r="H14" s="28">
        <f t="shared" si="0"/>
        <v>-7314</v>
      </c>
      <c r="I14" s="27">
        <v>369776</v>
      </c>
      <c r="J14" s="28">
        <f t="shared" si="1"/>
        <v>-16847</v>
      </c>
      <c r="K14" s="27">
        <v>356855</v>
      </c>
      <c r="L14" s="29">
        <v>-29768</v>
      </c>
      <c r="M14" s="30">
        <f t="shared" si="2"/>
        <v>-7.699490201048567</v>
      </c>
      <c r="N14" s="27">
        <v>341197</v>
      </c>
      <c r="O14" s="28">
        <f t="shared" si="3"/>
        <v>-45426</v>
      </c>
      <c r="P14" s="27">
        <v>323858</v>
      </c>
      <c r="Q14" s="28">
        <f t="shared" si="4"/>
        <v>-62765</v>
      </c>
      <c r="R14" s="27">
        <v>305568</v>
      </c>
      <c r="S14" s="29">
        <v>-81055</v>
      </c>
      <c r="T14" s="31">
        <f t="shared" si="5"/>
        <v>-20.964867584184077</v>
      </c>
    </row>
    <row r="15" spans="1:20" s="1" customFormat="1" ht="13.5">
      <c r="A15" s="23" t="s">
        <v>42</v>
      </c>
      <c r="B15" s="24" t="s">
        <v>43</v>
      </c>
      <c r="C15" s="25">
        <v>4</v>
      </c>
      <c r="D15" s="26"/>
      <c r="E15" s="26"/>
      <c r="F15" s="27">
        <v>273487</v>
      </c>
      <c r="G15" s="27">
        <v>269537</v>
      </c>
      <c r="H15" s="28">
        <f t="shared" si="0"/>
        <v>-3950</v>
      </c>
      <c r="I15" s="27">
        <v>263467</v>
      </c>
      <c r="J15" s="28">
        <f t="shared" si="1"/>
        <v>-10020</v>
      </c>
      <c r="K15" s="27">
        <v>254867</v>
      </c>
      <c r="L15" s="29">
        <v>-18620</v>
      </c>
      <c r="M15" s="30">
        <f t="shared" si="2"/>
        <v>-6.808367490959351</v>
      </c>
      <c r="N15" s="27">
        <v>244003</v>
      </c>
      <c r="O15" s="28">
        <f t="shared" si="3"/>
        <v>-29484</v>
      </c>
      <c r="P15" s="27">
        <v>231699</v>
      </c>
      <c r="Q15" s="28">
        <f t="shared" si="4"/>
        <v>-41788</v>
      </c>
      <c r="R15" s="27">
        <v>218733</v>
      </c>
      <c r="S15" s="29">
        <v>-54754</v>
      </c>
      <c r="T15" s="31">
        <f t="shared" si="5"/>
        <v>-20.02069568206167</v>
      </c>
    </row>
    <row r="16" spans="1:20" s="1" customFormat="1" ht="13.5">
      <c r="A16" s="23" t="s">
        <v>44</v>
      </c>
      <c r="B16" s="24" t="s">
        <v>45</v>
      </c>
      <c r="C16" s="25">
        <v>4</v>
      </c>
      <c r="D16" s="26"/>
      <c r="E16" s="26"/>
      <c r="F16" s="27">
        <v>291027</v>
      </c>
      <c r="G16" s="27">
        <v>286573</v>
      </c>
      <c r="H16" s="28">
        <f t="shared" si="0"/>
        <v>-4454</v>
      </c>
      <c r="I16" s="27">
        <v>280452</v>
      </c>
      <c r="J16" s="28">
        <f t="shared" si="1"/>
        <v>-10575</v>
      </c>
      <c r="K16" s="27">
        <v>271801</v>
      </c>
      <c r="L16" s="29">
        <v>-19226</v>
      </c>
      <c r="M16" s="30">
        <f t="shared" si="2"/>
        <v>-6.606259900284166</v>
      </c>
      <c r="N16" s="27">
        <v>261226</v>
      </c>
      <c r="O16" s="28">
        <f t="shared" si="3"/>
        <v>-29801</v>
      </c>
      <c r="P16" s="27">
        <v>249315</v>
      </c>
      <c r="Q16" s="28">
        <f t="shared" si="4"/>
        <v>-41712</v>
      </c>
      <c r="R16" s="27">
        <v>236451</v>
      </c>
      <c r="S16" s="29">
        <v>-54576</v>
      </c>
      <c r="T16" s="31">
        <f t="shared" si="5"/>
        <v>-18.752899215536704</v>
      </c>
    </row>
    <row r="17" spans="1:20" s="1" customFormat="1" ht="13.5">
      <c r="A17" s="23" t="s">
        <v>46</v>
      </c>
      <c r="B17" s="24" t="s">
        <v>47</v>
      </c>
      <c r="C17" s="25">
        <v>4</v>
      </c>
      <c r="D17" s="26"/>
      <c r="E17" s="26"/>
      <c r="F17" s="27">
        <v>200096</v>
      </c>
      <c r="G17" s="27">
        <v>196454</v>
      </c>
      <c r="H17" s="28">
        <f t="shared" si="0"/>
        <v>-3642</v>
      </c>
      <c r="I17" s="27">
        <v>191605</v>
      </c>
      <c r="J17" s="28">
        <f t="shared" si="1"/>
        <v>-8491</v>
      </c>
      <c r="K17" s="27">
        <v>185537</v>
      </c>
      <c r="L17" s="29">
        <v>-14559</v>
      </c>
      <c r="M17" s="30">
        <f t="shared" si="2"/>
        <v>-7.276007516392132</v>
      </c>
      <c r="N17" s="27">
        <v>178562</v>
      </c>
      <c r="O17" s="28">
        <f t="shared" si="3"/>
        <v>-21534</v>
      </c>
      <c r="P17" s="27">
        <v>170968</v>
      </c>
      <c r="Q17" s="28">
        <f t="shared" si="4"/>
        <v>-29128</v>
      </c>
      <c r="R17" s="27">
        <v>162853</v>
      </c>
      <c r="S17" s="29">
        <v>-37243</v>
      </c>
      <c r="T17" s="31">
        <f t="shared" si="5"/>
        <v>-18.612565968335197</v>
      </c>
    </row>
    <row r="18" spans="1:20" s="1" customFormat="1" ht="13.5">
      <c r="A18" s="23" t="s">
        <v>48</v>
      </c>
      <c r="B18" s="24" t="s">
        <v>49</v>
      </c>
      <c r="C18" s="25">
        <v>4</v>
      </c>
      <c r="D18" s="26"/>
      <c r="E18" s="26"/>
      <c r="F18" s="27">
        <v>198741</v>
      </c>
      <c r="G18" s="27">
        <v>195632</v>
      </c>
      <c r="H18" s="28">
        <f t="shared" si="0"/>
        <v>-3109</v>
      </c>
      <c r="I18" s="27">
        <v>191354</v>
      </c>
      <c r="J18" s="28">
        <f t="shared" si="1"/>
        <v>-7387</v>
      </c>
      <c r="K18" s="27">
        <v>185653</v>
      </c>
      <c r="L18" s="29">
        <v>-13088</v>
      </c>
      <c r="M18" s="30">
        <f t="shared" si="2"/>
        <v>-6.585455442007437</v>
      </c>
      <c r="N18" s="27">
        <v>178871</v>
      </c>
      <c r="O18" s="28">
        <f t="shared" si="3"/>
        <v>-19870</v>
      </c>
      <c r="P18" s="27">
        <v>171276</v>
      </c>
      <c r="Q18" s="28">
        <f t="shared" si="4"/>
        <v>-27465</v>
      </c>
      <c r="R18" s="27">
        <v>162964</v>
      </c>
      <c r="S18" s="29">
        <v>-35777</v>
      </c>
      <c r="T18" s="31">
        <f t="shared" si="5"/>
        <v>-18.001821466129282</v>
      </c>
    </row>
    <row r="19" spans="1:20" s="1" customFormat="1" ht="13.5">
      <c r="A19" s="23" t="s">
        <v>50</v>
      </c>
      <c r="B19" s="24" t="s">
        <v>51</v>
      </c>
      <c r="C19" s="25">
        <v>4</v>
      </c>
      <c r="D19" s="26"/>
      <c r="E19" s="26"/>
      <c r="F19" s="27">
        <v>300746</v>
      </c>
      <c r="G19" s="27">
        <v>296491</v>
      </c>
      <c r="H19" s="28">
        <f t="shared" si="0"/>
        <v>-4255</v>
      </c>
      <c r="I19" s="27">
        <v>290595</v>
      </c>
      <c r="J19" s="28">
        <f t="shared" si="1"/>
        <v>-10151</v>
      </c>
      <c r="K19" s="27">
        <v>282381</v>
      </c>
      <c r="L19" s="29">
        <v>-18365</v>
      </c>
      <c r="M19" s="30">
        <f t="shared" si="2"/>
        <v>-6.1064818817207875</v>
      </c>
      <c r="N19" s="27">
        <v>272137</v>
      </c>
      <c r="O19" s="28">
        <f t="shared" si="3"/>
        <v>-28609</v>
      </c>
      <c r="P19" s="27">
        <v>260269</v>
      </c>
      <c r="Q19" s="28">
        <f t="shared" si="4"/>
        <v>-40477</v>
      </c>
      <c r="R19" s="27">
        <v>247116</v>
      </c>
      <c r="S19" s="29">
        <v>-53630</v>
      </c>
      <c r="T19" s="31">
        <f t="shared" si="5"/>
        <v>-17.83232362192681</v>
      </c>
    </row>
    <row r="20" spans="1:20" s="1" customFormat="1" ht="13.5">
      <c r="A20" s="55" t="s">
        <v>52</v>
      </c>
      <c r="B20" s="57" t="s">
        <v>53</v>
      </c>
      <c r="C20" s="25">
        <v>4</v>
      </c>
      <c r="D20" s="56"/>
      <c r="E20" s="56"/>
      <c r="F20" s="58">
        <v>340904</v>
      </c>
      <c r="G20" s="58">
        <v>337107</v>
      </c>
      <c r="H20" s="28">
        <f t="shared" si="0"/>
        <v>-3797</v>
      </c>
      <c r="I20" s="58">
        <v>330443</v>
      </c>
      <c r="J20" s="28">
        <f t="shared" si="1"/>
        <v>-10461</v>
      </c>
      <c r="K20" s="58">
        <v>321058</v>
      </c>
      <c r="L20" s="29">
        <v>-19846</v>
      </c>
      <c r="M20" s="30">
        <f t="shared" si="2"/>
        <v>-5.821580268932016</v>
      </c>
      <c r="N20" s="58">
        <v>310024</v>
      </c>
      <c r="O20" s="28">
        <f t="shared" si="3"/>
        <v>-30880</v>
      </c>
      <c r="P20" s="58">
        <v>297771</v>
      </c>
      <c r="Q20" s="28">
        <f t="shared" si="4"/>
        <v>-43133</v>
      </c>
      <c r="R20" s="58">
        <v>284215</v>
      </c>
      <c r="S20" s="29">
        <v>-56689</v>
      </c>
      <c r="T20" s="31">
        <f t="shared" si="5"/>
        <v>-16.62902166005679</v>
      </c>
    </row>
    <row r="21" spans="1:20" s="1" customFormat="1" ht="13.5">
      <c r="A21" s="23" t="s">
        <v>54</v>
      </c>
      <c r="B21" s="24" t="s">
        <v>55</v>
      </c>
      <c r="C21" s="25">
        <v>4</v>
      </c>
      <c r="D21" s="26"/>
      <c r="E21" s="26"/>
      <c r="F21" s="27">
        <v>267100</v>
      </c>
      <c r="G21" s="27">
        <v>265058</v>
      </c>
      <c r="H21" s="28">
        <f t="shared" si="0"/>
        <v>-2042</v>
      </c>
      <c r="I21" s="27">
        <v>260851</v>
      </c>
      <c r="J21" s="28">
        <f t="shared" si="1"/>
        <v>-6249</v>
      </c>
      <c r="K21" s="27">
        <v>254208</v>
      </c>
      <c r="L21" s="29">
        <v>-12892</v>
      </c>
      <c r="M21" s="30">
        <f t="shared" si="2"/>
        <v>-4.826656682890303</v>
      </c>
      <c r="N21" s="27">
        <v>245586</v>
      </c>
      <c r="O21" s="28">
        <f t="shared" si="3"/>
        <v>-21514</v>
      </c>
      <c r="P21" s="27">
        <v>235379</v>
      </c>
      <c r="Q21" s="28">
        <f t="shared" si="4"/>
        <v>-31721</v>
      </c>
      <c r="R21" s="27">
        <v>223907</v>
      </c>
      <c r="S21" s="29">
        <v>-43193</v>
      </c>
      <c r="T21" s="31">
        <f t="shared" si="5"/>
        <v>-16.171096967427932</v>
      </c>
    </row>
    <row r="22" spans="1:20" s="1" customFormat="1" ht="13.5">
      <c r="A22" s="23" t="s">
        <v>56</v>
      </c>
      <c r="B22" s="24" t="s">
        <v>57</v>
      </c>
      <c r="C22" s="25">
        <v>4</v>
      </c>
      <c r="D22" s="26"/>
      <c r="E22" s="26"/>
      <c r="F22" s="27">
        <v>253297</v>
      </c>
      <c r="G22" s="27">
        <v>251423</v>
      </c>
      <c r="H22" s="28">
        <f t="shared" si="0"/>
        <v>-1874</v>
      </c>
      <c r="I22" s="27">
        <v>247170</v>
      </c>
      <c r="J22" s="28">
        <f t="shared" si="1"/>
        <v>-6127</v>
      </c>
      <c r="K22" s="27">
        <v>240658</v>
      </c>
      <c r="L22" s="29">
        <v>-12639</v>
      </c>
      <c r="M22" s="30">
        <f t="shared" si="2"/>
        <v>-4.989794588960785</v>
      </c>
      <c r="N22" s="27">
        <v>232562</v>
      </c>
      <c r="O22" s="28">
        <f t="shared" si="3"/>
        <v>-20735</v>
      </c>
      <c r="P22" s="27">
        <v>223505</v>
      </c>
      <c r="Q22" s="28">
        <f t="shared" si="4"/>
        <v>-29792</v>
      </c>
      <c r="R22" s="27">
        <v>213616</v>
      </c>
      <c r="S22" s="29">
        <v>-39681</v>
      </c>
      <c r="T22" s="31">
        <f t="shared" si="5"/>
        <v>-15.665799437024521</v>
      </c>
    </row>
    <row r="23" spans="1:20" s="1" customFormat="1" ht="13.5">
      <c r="A23" s="55" t="s">
        <v>58</v>
      </c>
      <c r="B23" s="57" t="s">
        <v>59</v>
      </c>
      <c r="C23" s="25">
        <v>4</v>
      </c>
      <c r="D23" s="56"/>
      <c r="E23" s="56"/>
      <c r="F23" s="58">
        <v>242541</v>
      </c>
      <c r="G23" s="58">
        <v>239363</v>
      </c>
      <c r="H23" s="28">
        <f t="shared" si="0"/>
        <v>-3178</v>
      </c>
      <c r="I23" s="58">
        <v>234711</v>
      </c>
      <c r="J23" s="28">
        <f t="shared" si="1"/>
        <v>-7830</v>
      </c>
      <c r="K23" s="58">
        <v>228336</v>
      </c>
      <c r="L23" s="29">
        <v>-14205</v>
      </c>
      <c r="M23" s="30">
        <f t="shared" si="2"/>
        <v>-5.856741746756219</v>
      </c>
      <c r="N23" s="58">
        <v>221130</v>
      </c>
      <c r="O23" s="28">
        <f t="shared" si="3"/>
        <v>-21411</v>
      </c>
      <c r="P23" s="58">
        <v>213468</v>
      </c>
      <c r="Q23" s="28">
        <f t="shared" si="4"/>
        <v>-29073</v>
      </c>
      <c r="R23" s="58">
        <v>205192</v>
      </c>
      <c r="S23" s="29">
        <v>-37349</v>
      </c>
      <c r="T23" s="31">
        <f t="shared" si="5"/>
        <v>-15.399045934501796</v>
      </c>
    </row>
    <row r="24" spans="1:20" s="1" customFormat="1" ht="13.5">
      <c r="A24" s="23" t="s">
        <v>60</v>
      </c>
      <c r="B24" s="24" t="s">
        <v>61</v>
      </c>
      <c r="C24" s="25">
        <v>4</v>
      </c>
      <c r="D24" s="26"/>
      <c r="E24" s="26"/>
      <c r="F24" s="27">
        <v>269144</v>
      </c>
      <c r="G24" s="27">
        <v>266467</v>
      </c>
      <c r="H24" s="28">
        <f t="shared" si="0"/>
        <v>-2677</v>
      </c>
      <c r="I24" s="27">
        <v>261848</v>
      </c>
      <c r="J24" s="28">
        <f t="shared" si="1"/>
        <v>-7296</v>
      </c>
      <c r="K24" s="27">
        <v>255247</v>
      </c>
      <c r="L24" s="29">
        <v>-13897</v>
      </c>
      <c r="M24" s="30">
        <f t="shared" si="2"/>
        <v>-5.163406949439705</v>
      </c>
      <c r="N24" s="27">
        <v>247218</v>
      </c>
      <c r="O24" s="28">
        <f t="shared" si="3"/>
        <v>-21926</v>
      </c>
      <c r="P24" s="27">
        <v>238246</v>
      </c>
      <c r="Q24" s="28">
        <f t="shared" si="4"/>
        <v>-30898</v>
      </c>
      <c r="R24" s="27">
        <v>228452</v>
      </c>
      <c r="S24" s="29">
        <v>-40692</v>
      </c>
      <c r="T24" s="31">
        <f t="shared" si="5"/>
        <v>-15.119044080492227</v>
      </c>
    </row>
    <row r="25" spans="1:20" s="1" customFormat="1" ht="13.5">
      <c r="A25" s="23" t="s">
        <v>62</v>
      </c>
      <c r="B25" s="24" t="s">
        <v>63</v>
      </c>
      <c r="C25" s="25">
        <v>4</v>
      </c>
      <c r="D25" s="26"/>
      <c r="E25" s="26"/>
      <c r="F25" s="27">
        <v>404044</v>
      </c>
      <c r="G25" s="27">
        <v>402376</v>
      </c>
      <c r="H25" s="28">
        <f t="shared" si="0"/>
        <v>-1668</v>
      </c>
      <c r="I25" s="27">
        <v>397367</v>
      </c>
      <c r="J25" s="28">
        <f t="shared" si="1"/>
        <v>-6677</v>
      </c>
      <c r="K25" s="27">
        <v>388786</v>
      </c>
      <c r="L25" s="29">
        <v>-15258</v>
      </c>
      <c r="M25" s="30">
        <f t="shared" si="2"/>
        <v>-3.7763213907396223</v>
      </c>
      <c r="N25" s="27">
        <v>376474</v>
      </c>
      <c r="O25" s="28">
        <f t="shared" si="3"/>
        <v>-27570</v>
      </c>
      <c r="P25" s="27">
        <v>360977</v>
      </c>
      <c r="Q25" s="28">
        <f t="shared" si="4"/>
        <v>-43067</v>
      </c>
      <c r="R25" s="27">
        <v>343227</v>
      </c>
      <c r="S25" s="29">
        <v>-60817</v>
      </c>
      <c r="T25" s="31">
        <f t="shared" si="5"/>
        <v>-15.052073536545524</v>
      </c>
    </row>
    <row r="26" spans="1:20" s="1" customFormat="1" ht="13.5">
      <c r="A26" s="23" t="s">
        <v>64</v>
      </c>
      <c r="B26" s="24" t="s">
        <v>65</v>
      </c>
      <c r="C26" s="25">
        <v>4</v>
      </c>
      <c r="D26" s="26"/>
      <c r="E26" s="26"/>
      <c r="F26" s="27">
        <v>262603</v>
      </c>
      <c r="G26" s="27">
        <v>261146</v>
      </c>
      <c r="H26" s="28">
        <f t="shared" si="0"/>
        <v>-1457</v>
      </c>
      <c r="I26" s="27">
        <v>257551</v>
      </c>
      <c r="J26" s="28">
        <f t="shared" si="1"/>
        <v>-5052</v>
      </c>
      <c r="K26" s="27">
        <v>251753</v>
      </c>
      <c r="L26" s="29">
        <v>-10850</v>
      </c>
      <c r="M26" s="30">
        <f t="shared" si="2"/>
        <v>-4.131712128193509</v>
      </c>
      <c r="N26" s="27">
        <v>244334</v>
      </c>
      <c r="O26" s="28">
        <f t="shared" si="3"/>
        <v>-18269</v>
      </c>
      <c r="P26" s="27">
        <v>235709</v>
      </c>
      <c r="Q26" s="28">
        <f t="shared" si="4"/>
        <v>-26894</v>
      </c>
      <c r="R26" s="27">
        <v>226041</v>
      </c>
      <c r="S26" s="29">
        <v>-36562</v>
      </c>
      <c r="T26" s="31">
        <f t="shared" si="5"/>
        <v>-13.922917864609316</v>
      </c>
    </row>
    <row r="27" spans="1:20" s="1" customFormat="1" ht="13.5">
      <c r="A27" s="23" t="s">
        <v>66</v>
      </c>
      <c r="B27" s="24" t="s">
        <v>67</v>
      </c>
      <c r="C27" s="25">
        <v>4</v>
      </c>
      <c r="D27" s="26"/>
      <c r="E27" s="26"/>
      <c r="F27" s="27">
        <v>303845</v>
      </c>
      <c r="G27" s="27">
        <v>302053</v>
      </c>
      <c r="H27" s="28">
        <f t="shared" si="0"/>
        <v>-1792</v>
      </c>
      <c r="I27" s="27">
        <v>298207</v>
      </c>
      <c r="J27" s="28">
        <f t="shared" si="1"/>
        <v>-5638</v>
      </c>
      <c r="K27" s="27">
        <v>291724</v>
      </c>
      <c r="L27" s="29">
        <v>-12121</v>
      </c>
      <c r="M27" s="30">
        <f t="shared" si="2"/>
        <v>-3.9892050222975532</v>
      </c>
      <c r="N27" s="27">
        <v>283374</v>
      </c>
      <c r="O27" s="28">
        <f t="shared" si="3"/>
        <v>-20471</v>
      </c>
      <c r="P27" s="27">
        <v>273783</v>
      </c>
      <c r="Q27" s="28">
        <f t="shared" si="4"/>
        <v>-30062</v>
      </c>
      <c r="R27" s="27">
        <v>263352</v>
      </c>
      <c r="S27" s="29">
        <v>-40493</v>
      </c>
      <c r="T27" s="31">
        <f t="shared" si="5"/>
        <v>-13.326860734914185</v>
      </c>
    </row>
    <row r="28" spans="1:20" s="1" customFormat="1" ht="13.5">
      <c r="A28" s="23" t="s">
        <v>68</v>
      </c>
      <c r="B28" s="24" t="s">
        <v>69</v>
      </c>
      <c r="C28" s="25">
        <v>4</v>
      </c>
      <c r="D28" s="26"/>
      <c r="E28" s="26"/>
      <c r="F28" s="27">
        <v>201000</v>
      </c>
      <c r="G28" s="27">
        <v>199877</v>
      </c>
      <c r="H28" s="28">
        <f t="shared" si="0"/>
        <v>-1123</v>
      </c>
      <c r="I28" s="27">
        <v>197255</v>
      </c>
      <c r="J28" s="28">
        <f t="shared" si="1"/>
        <v>-3745</v>
      </c>
      <c r="K28" s="27">
        <v>193118</v>
      </c>
      <c r="L28" s="29">
        <v>-7882</v>
      </c>
      <c r="M28" s="30">
        <f t="shared" si="2"/>
        <v>-3.9213930348258708</v>
      </c>
      <c r="N28" s="27">
        <v>187737</v>
      </c>
      <c r="O28" s="28">
        <f t="shared" si="3"/>
        <v>-13263</v>
      </c>
      <c r="P28" s="27">
        <v>181496</v>
      </c>
      <c r="Q28" s="28">
        <f t="shared" si="4"/>
        <v>-19504</v>
      </c>
      <c r="R28" s="27">
        <v>174655</v>
      </c>
      <c r="S28" s="29">
        <v>-26345</v>
      </c>
      <c r="T28" s="31">
        <f t="shared" si="5"/>
        <v>-13.106965174129353</v>
      </c>
    </row>
    <row r="29" spans="1:20" s="1" customFormat="1" ht="13.5">
      <c r="A29" s="23" t="s">
        <v>70</v>
      </c>
      <c r="B29" s="24" t="s">
        <v>71</v>
      </c>
      <c r="C29" s="25">
        <v>4</v>
      </c>
      <c r="D29" s="26"/>
      <c r="E29" s="26"/>
      <c r="F29" s="27">
        <v>256012</v>
      </c>
      <c r="G29" s="27">
        <v>254502</v>
      </c>
      <c r="H29" s="28">
        <f t="shared" si="0"/>
        <v>-1510</v>
      </c>
      <c r="I29" s="27">
        <v>251204</v>
      </c>
      <c r="J29" s="28">
        <f t="shared" si="1"/>
        <v>-4808</v>
      </c>
      <c r="K29" s="27">
        <v>246237</v>
      </c>
      <c r="L29" s="29">
        <v>-9775</v>
      </c>
      <c r="M29" s="30">
        <f t="shared" si="2"/>
        <v>-3.8181803977938538</v>
      </c>
      <c r="N29" s="27">
        <v>239896</v>
      </c>
      <c r="O29" s="28">
        <f t="shared" si="3"/>
        <v>-16116</v>
      </c>
      <c r="P29" s="27">
        <v>232465</v>
      </c>
      <c r="Q29" s="28">
        <f t="shared" si="4"/>
        <v>-23547</v>
      </c>
      <c r="R29" s="27">
        <v>224355</v>
      </c>
      <c r="S29" s="29">
        <v>-31657</v>
      </c>
      <c r="T29" s="31">
        <f t="shared" si="5"/>
        <v>-12.365435995187726</v>
      </c>
    </row>
    <row r="30" spans="1:20" s="1" customFormat="1" ht="13.5">
      <c r="A30" s="23" t="s">
        <v>72</v>
      </c>
      <c r="B30" s="24" t="s">
        <v>73</v>
      </c>
      <c r="C30" s="25">
        <v>4</v>
      </c>
      <c r="D30" s="26"/>
      <c r="E30" s="26"/>
      <c r="F30" s="27">
        <v>306434</v>
      </c>
      <c r="G30" s="27">
        <v>305354</v>
      </c>
      <c r="H30" s="28">
        <f t="shared" si="0"/>
        <v>-1080</v>
      </c>
      <c r="I30" s="27">
        <v>302061</v>
      </c>
      <c r="J30" s="28">
        <f t="shared" si="1"/>
        <v>-4373</v>
      </c>
      <c r="K30" s="27">
        <v>296450</v>
      </c>
      <c r="L30" s="29">
        <v>-9984</v>
      </c>
      <c r="M30" s="30">
        <f t="shared" si="2"/>
        <v>-3.258124098500819</v>
      </c>
      <c r="N30" s="27">
        <v>288906</v>
      </c>
      <c r="O30" s="28">
        <f t="shared" si="3"/>
        <v>-17528</v>
      </c>
      <c r="P30" s="27">
        <v>280033</v>
      </c>
      <c r="Q30" s="28">
        <f t="shared" si="4"/>
        <v>-26401</v>
      </c>
      <c r="R30" s="27">
        <v>269980</v>
      </c>
      <c r="S30" s="29">
        <v>-36454</v>
      </c>
      <c r="T30" s="31">
        <f t="shared" si="5"/>
        <v>-11.896199507887506</v>
      </c>
    </row>
    <row r="31" spans="1:20" s="1" customFormat="1" ht="13.5">
      <c r="A31" s="23" t="s">
        <v>74</v>
      </c>
      <c r="B31" s="24" t="s">
        <v>75</v>
      </c>
      <c r="C31" s="25">
        <v>4</v>
      </c>
      <c r="D31" s="26"/>
      <c r="E31" s="26"/>
      <c r="F31" s="27">
        <v>201740</v>
      </c>
      <c r="G31" s="27">
        <v>200949</v>
      </c>
      <c r="H31" s="28">
        <f t="shared" si="0"/>
        <v>-791</v>
      </c>
      <c r="I31" s="27">
        <v>198704</v>
      </c>
      <c r="J31" s="28">
        <f t="shared" si="1"/>
        <v>-3036</v>
      </c>
      <c r="K31" s="27">
        <v>195033</v>
      </c>
      <c r="L31" s="29">
        <v>-6707</v>
      </c>
      <c r="M31" s="30">
        <f t="shared" si="2"/>
        <v>-3.3245761871716075</v>
      </c>
      <c r="N31" s="27">
        <v>190310</v>
      </c>
      <c r="O31" s="28">
        <f t="shared" si="3"/>
        <v>-11430</v>
      </c>
      <c r="P31" s="27">
        <v>184852</v>
      </c>
      <c r="Q31" s="28">
        <f t="shared" si="4"/>
        <v>-16888</v>
      </c>
      <c r="R31" s="27">
        <v>178588</v>
      </c>
      <c r="S31" s="29">
        <v>-23152</v>
      </c>
      <c r="T31" s="31">
        <f t="shared" si="5"/>
        <v>-11.476157430355903</v>
      </c>
    </row>
    <row r="32" spans="1:20" s="1" customFormat="1" ht="13.5">
      <c r="A32" s="23" t="s">
        <v>76</v>
      </c>
      <c r="B32" s="24" t="s">
        <v>77</v>
      </c>
      <c r="C32" s="25">
        <v>4</v>
      </c>
      <c r="D32" s="26"/>
      <c r="E32" s="26"/>
      <c r="F32" s="27">
        <v>213299</v>
      </c>
      <c r="G32" s="27">
        <v>213768</v>
      </c>
      <c r="H32" s="28">
        <f t="shared" si="0"/>
        <v>469</v>
      </c>
      <c r="I32" s="27">
        <v>212209</v>
      </c>
      <c r="J32" s="28">
        <f t="shared" si="1"/>
        <v>-1090</v>
      </c>
      <c r="K32" s="27">
        <v>208918</v>
      </c>
      <c r="L32" s="29">
        <v>-4381</v>
      </c>
      <c r="M32" s="30">
        <f t="shared" si="2"/>
        <v>-2.053924303442585</v>
      </c>
      <c r="N32" s="27">
        <v>204241</v>
      </c>
      <c r="O32" s="28">
        <f t="shared" si="3"/>
        <v>-9058</v>
      </c>
      <c r="P32" s="27">
        <v>198389</v>
      </c>
      <c r="Q32" s="28">
        <f t="shared" si="4"/>
        <v>-14910</v>
      </c>
      <c r="R32" s="27">
        <v>191583</v>
      </c>
      <c r="S32" s="29">
        <v>-21716</v>
      </c>
      <c r="T32" s="31">
        <f t="shared" si="5"/>
        <v>-10.18101350686126</v>
      </c>
    </row>
    <row r="33" spans="1:20" s="1" customFormat="1" ht="13.5">
      <c r="A33" s="55" t="s">
        <v>78</v>
      </c>
      <c r="B33" s="57" t="s">
        <v>79</v>
      </c>
      <c r="C33" s="25">
        <v>4</v>
      </c>
      <c r="D33" s="56"/>
      <c r="E33" s="56"/>
      <c r="F33" s="58">
        <v>364919</v>
      </c>
      <c r="G33" s="58">
        <v>366429</v>
      </c>
      <c r="H33" s="28">
        <f t="shared" si="0"/>
        <v>1510</v>
      </c>
      <c r="I33" s="58">
        <v>363534</v>
      </c>
      <c r="J33" s="28">
        <f t="shared" si="1"/>
        <v>-1385</v>
      </c>
      <c r="K33" s="58">
        <v>357787</v>
      </c>
      <c r="L33" s="29">
        <v>-7132</v>
      </c>
      <c r="M33" s="30">
        <f t="shared" si="2"/>
        <v>-1.9544063203066981</v>
      </c>
      <c r="N33" s="58">
        <v>349947</v>
      </c>
      <c r="O33" s="28">
        <f t="shared" si="3"/>
        <v>-14972</v>
      </c>
      <c r="P33" s="58">
        <v>340387</v>
      </c>
      <c r="Q33" s="28">
        <f t="shared" si="4"/>
        <v>-24532</v>
      </c>
      <c r="R33" s="58">
        <v>329194</v>
      </c>
      <c r="S33" s="29">
        <v>-35725</v>
      </c>
      <c r="T33" s="31">
        <f t="shared" si="5"/>
        <v>-9.789843773549748</v>
      </c>
    </row>
    <row r="34" spans="1:20" s="1" customFormat="1" ht="13.5">
      <c r="A34" s="23" t="s">
        <v>80</v>
      </c>
      <c r="B34" s="24" t="s">
        <v>81</v>
      </c>
      <c r="C34" s="25">
        <v>4</v>
      </c>
      <c r="D34" s="26"/>
      <c r="E34" s="26"/>
      <c r="F34" s="27">
        <v>336100</v>
      </c>
      <c r="G34" s="27">
        <v>338964</v>
      </c>
      <c r="H34" s="28">
        <f t="shared" si="0"/>
        <v>2864</v>
      </c>
      <c r="I34" s="27">
        <v>338150</v>
      </c>
      <c r="J34" s="28">
        <f t="shared" si="1"/>
        <v>2050</v>
      </c>
      <c r="K34" s="27">
        <v>334086</v>
      </c>
      <c r="L34" s="29">
        <v>-2014</v>
      </c>
      <c r="M34" s="30">
        <f t="shared" si="2"/>
        <v>-0.5992264207081226</v>
      </c>
      <c r="N34" s="27">
        <v>326827</v>
      </c>
      <c r="O34" s="28">
        <f t="shared" si="3"/>
        <v>-9273</v>
      </c>
      <c r="P34" s="27">
        <v>316466</v>
      </c>
      <c r="Q34" s="28">
        <f t="shared" si="4"/>
        <v>-19634</v>
      </c>
      <c r="R34" s="27">
        <v>303636</v>
      </c>
      <c r="S34" s="29">
        <v>-32464</v>
      </c>
      <c r="T34" s="31">
        <f t="shared" si="5"/>
        <v>-9.659030050580185</v>
      </c>
    </row>
    <row r="35" spans="1:20" s="1" customFormat="1" ht="13.5">
      <c r="A35" s="23" t="s">
        <v>82</v>
      </c>
      <c r="B35" s="24" t="s">
        <v>83</v>
      </c>
      <c r="C35" s="25">
        <v>4</v>
      </c>
      <c r="D35" s="26"/>
      <c r="E35" s="26"/>
      <c r="F35" s="27">
        <v>315792</v>
      </c>
      <c r="G35" s="27">
        <v>318881</v>
      </c>
      <c r="H35" s="28">
        <f t="shared" si="0"/>
        <v>3089</v>
      </c>
      <c r="I35" s="27">
        <v>318414</v>
      </c>
      <c r="J35" s="28">
        <f t="shared" si="1"/>
        <v>2622</v>
      </c>
      <c r="K35" s="27">
        <v>314593</v>
      </c>
      <c r="L35" s="29">
        <v>-1199</v>
      </c>
      <c r="M35" s="30">
        <f t="shared" si="2"/>
        <v>-0.3796802958909662</v>
      </c>
      <c r="N35" s="27">
        <v>307447</v>
      </c>
      <c r="O35" s="28">
        <f t="shared" si="3"/>
        <v>-8345</v>
      </c>
      <c r="P35" s="27">
        <v>297651</v>
      </c>
      <c r="Q35" s="28">
        <f t="shared" si="4"/>
        <v>-18141</v>
      </c>
      <c r="R35" s="27">
        <v>286070</v>
      </c>
      <c r="S35" s="29">
        <v>-29722</v>
      </c>
      <c r="T35" s="31">
        <f t="shared" si="5"/>
        <v>-9.411891371535694</v>
      </c>
    </row>
    <row r="36" spans="1:20" s="1" customFormat="1" ht="13.5">
      <c r="A36" s="23" t="s">
        <v>84</v>
      </c>
      <c r="B36" s="24" t="s">
        <v>85</v>
      </c>
      <c r="C36" s="25">
        <v>4</v>
      </c>
      <c r="D36" s="26"/>
      <c r="E36" s="26"/>
      <c r="F36" s="27">
        <v>258958</v>
      </c>
      <c r="G36" s="27">
        <v>260874</v>
      </c>
      <c r="H36" s="28">
        <f t="shared" si="0"/>
        <v>1916</v>
      </c>
      <c r="I36" s="27">
        <v>260156</v>
      </c>
      <c r="J36" s="28">
        <f t="shared" si="1"/>
        <v>1198</v>
      </c>
      <c r="K36" s="27">
        <v>257008</v>
      </c>
      <c r="L36" s="29">
        <v>-1950</v>
      </c>
      <c r="M36" s="30">
        <f t="shared" si="2"/>
        <v>-0.7530178639007098</v>
      </c>
      <c r="N36" s="27">
        <v>251510</v>
      </c>
      <c r="O36" s="28">
        <f t="shared" si="3"/>
        <v>-7448</v>
      </c>
      <c r="P36" s="27">
        <v>243998</v>
      </c>
      <c r="Q36" s="28">
        <f t="shared" si="4"/>
        <v>-14960</v>
      </c>
      <c r="R36" s="27">
        <v>235140</v>
      </c>
      <c r="S36" s="29">
        <v>-23818</v>
      </c>
      <c r="T36" s="31">
        <f t="shared" si="5"/>
        <v>-9.19763050378826</v>
      </c>
    </row>
    <row r="37" spans="1:20" s="1" customFormat="1" ht="13.5">
      <c r="A37" s="23" t="s">
        <v>86</v>
      </c>
      <c r="B37" s="24" t="s">
        <v>87</v>
      </c>
      <c r="C37" s="25">
        <v>4</v>
      </c>
      <c r="D37" s="26"/>
      <c r="E37" s="26"/>
      <c r="F37" s="27">
        <v>353885</v>
      </c>
      <c r="G37" s="27">
        <v>356277</v>
      </c>
      <c r="H37" s="28">
        <f t="shared" si="0"/>
        <v>2392</v>
      </c>
      <c r="I37" s="27">
        <v>355094</v>
      </c>
      <c r="J37" s="28">
        <f t="shared" si="1"/>
        <v>1209</v>
      </c>
      <c r="K37" s="27">
        <v>350789</v>
      </c>
      <c r="L37" s="29">
        <v>-3096</v>
      </c>
      <c r="M37" s="30">
        <f t="shared" si="2"/>
        <v>-0.8748604772736905</v>
      </c>
      <c r="N37" s="27">
        <v>343360</v>
      </c>
      <c r="O37" s="28">
        <f t="shared" si="3"/>
        <v>-10525</v>
      </c>
      <c r="P37" s="27">
        <v>333661</v>
      </c>
      <c r="Q37" s="28">
        <f t="shared" si="4"/>
        <v>-20224</v>
      </c>
      <c r="R37" s="27">
        <v>322058</v>
      </c>
      <c r="S37" s="29">
        <v>-31827</v>
      </c>
      <c r="T37" s="31">
        <f t="shared" si="5"/>
        <v>-8.993599615694365</v>
      </c>
    </row>
    <row r="38" spans="1:20" s="1" customFormat="1" ht="13.5">
      <c r="A38" s="23" t="s">
        <v>88</v>
      </c>
      <c r="B38" s="24" t="s">
        <v>89</v>
      </c>
      <c r="C38" s="25">
        <v>4</v>
      </c>
      <c r="D38" s="26"/>
      <c r="E38" s="26"/>
      <c r="F38" s="27">
        <v>219862</v>
      </c>
      <c r="G38" s="27">
        <v>223397</v>
      </c>
      <c r="H38" s="28">
        <f t="shared" si="0"/>
        <v>3535</v>
      </c>
      <c r="I38" s="27">
        <v>223429</v>
      </c>
      <c r="J38" s="28">
        <f t="shared" si="1"/>
        <v>3567</v>
      </c>
      <c r="K38" s="27">
        <v>221062</v>
      </c>
      <c r="L38" s="29">
        <v>1200</v>
      </c>
      <c r="M38" s="30">
        <f t="shared" si="2"/>
        <v>0.5457969089701722</v>
      </c>
      <c r="N38" s="27">
        <v>216550</v>
      </c>
      <c r="O38" s="28">
        <f t="shared" si="3"/>
        <v>-3312</v>
      </c>
      <c r="P38" s="27">
        <v>210646</v>
      </c>
      <c r="Q38" s="28">
        <f t="shared" si="4"/>
        <v>-9216</v>
      </c>
      <c r="R38" s="27">
        <v>203591</v>
      </c>
      <c r="S38" s="29">
        <v>-16271</v>
      </c>
      <c r="T38" s="31">
        <f t="shared" si="5"/>
        <v>-7.40055125487806</v>
      </c>
    </row>
    <row r="39" spans="1:20" s="1" customFormat="1" ht="13.5">
      <c r="A39" s="23" t="s">
        <v>90</v>
      </c>
      <c r="B39" s="24" t="s">
        <v>91</v>
      </c>
      <c r="C39" s="25">
        <v>4</v>
      </c>
      <c r="D39" s="26"/>
      <c r="E39" s="26"/>
      <c r="F39" s="27">
        <v>371687</v>
      </c>
      <c r="G39" s="27">
        <v>375402</v>
      </c>
      <c r="H39" s="28">
        <f t="shared" si="0"/>
        <v>3715</v>
      </c>
      <c r="I39" s="27">
        <v>374671</v>
      </c>
      <c r="J39" s="28">
        <f t="shared" si="1"/>
        <v>2984</v>
      </c>
      <c r="K39" s="27">
        <v>370457</v>
      </c>
      <c r="L39" s="29">
        <v>-1230</v>
      </c>
      <c r="M39" s="30">
        <f t="shared" si="2"/>
        <v>-0.33092359969544266</v>
      </c>
      <c r="N39" s="27">
        <v>363356</v>
      </c>
      <c r="O39" s="28">
        <f t="shared" si="3"/>
        <v>-8331</v>
      </c>
      <c r="P39" s="27">
        <v>354538</v>
      </c>
      <c r="Q39" s="28">
        <f t="shared" si="4"/>
        <v>-17149</v>
      </c>
      <c r="R39" s="27">
        <v>344573</v>
      </c>
      <c r="S39" s="29">
        <v>-27114</v>
      </c>
      <c r="T39" s="31">
        <f t="shared" si="5"/>
        <v>-7.294847546457099</v>
      </c>
    </row>
    <row r="40" spans="1:20" s="1" customFormat="1" ht="13.5">
      <c r="A40" s="23" t="s">
        <v>92</v>
      </c>
      <c r="B40" s="24" t="s">
        <v>93</v>
      </c>
      <c r="C40" s="25">
        <v>4</v>
      </c>
      <c r="D40" s="26"/>
      <c r="E40" s="26"/>
      <c r="F40" s="27">
        <v>222403</v>
      </c>
      <c r="G40" s="27">
        <v>225852</v>
      </c>
      <c r="H40" s="28">
        <f t="shared" si="0"/>
        <v>3449</v>
      </c>
      <c r="I40" s="27">
        <v>227294</v>
      </c>
      <c r="J40" s="28">
        <f t="shared" si="1"/>
        <v>4891</v>
      </c>
      <c r="K40" s="27">
        <v>226640</v>
      </c>
      <c r="L40" s="29">
        <v>4237</v>
      </c>
      <c r="M40" s="30">
        <f t="shared" si="2"/>
        <v>1.9051002009864975</v>
      </c>
      <c r="N40" s="27">
        <v>223567</v>
      </c>
      <c r="O40" s="28">
        <f t="shared" si="3"/>
        <v>1164</v>
      </c>
      <c r="P40" s="27">
        <v>218286</v>
      </c>
      <c r="Q40" s="28">
        <f t="shared" si="4"/>
        <v>-4117</v>
      </c>
      <c r="R40" s="27">
        <v>211232</v>
      </c>
      <c r="S40" s="29">
        <v>-11171</v>
      </c>
      <c r="T40" s="31">
        <f t="shared" si="5"/>
        <v>-5.022863900217174</v>
      </c>
    </row>
    <row r="41" spans="1:20" s="1" customFormat="1" ht="13.5">
      <c r="A41" s="23" t="s">
        <v>94</v>
      </c>
      <c r="B41" s="24" t="s">
        <v>95</v>
      </c>
      <c r="C41" s="25">
        <v>4</v>
      </c>
      <c r="D41" s="26"/>
      <c r="E41" s="26"/>
      <c r="F41" s="27">
        <v>228420</v>
      </c>
      <c r="G41" s="27">
        <v>233241</v>
      </c>
      <c r="H41" s="28">
        <f t="shared" si="0"/>
        <v>4821</v>
      </c>
      <c r="I41" s="27">
        <v>234505</v>
      </c>
      <c r="J41" s="28">
        <f t="shared" si="1"/>
        <v>6085</v>
      </c>
      <c r="K41" s="27">
        <v>233405</v>
      </c>
      <c r="L41" s="29">
        <v>4985</v>
      </c>
      <c r="M41" s="30">
        <f t="shared" si="2"/>
        <v>2.182383328955433</v>
      </c>
      <c r="N41" s="27">
        <v>230127</v>
      </c>
      <c r="O41" s="28">
        <f t="shared" si="3"/>
        <v>1707</v>
      </c>
      <c r="P41" s="27">
        <v>225226</v>
      </c>
      <c r="Q41" s="28">
        <f t="shared" si="4"/>
        <v>-3194</v>
      </c>
      <c r="R41" s="27">
        <v>219067</v>
      </c>
      <c r="S41" s="29">
        <v>-9353</v>
      </c>
      <c r="T41" s="31">
        <f t="shared" si="5"/>
        <v>-4.094650205761317</v>
      </c>
    </row>
    <row r="42" spans="1:20" s="1" customFormat="1" ht="13.5">
      <c r="A42" s="23" t="s">
        <v>96</v>
      </c>
      <c r="B42" s="24" t="s">
        <v>97</v>
      </c>
      <c r="C42" s="25">
        <v>4</v>
      </c>
      <c r="D42" s="26"/>
      <c r="E42" s="26"/>
      <c r="F42" s="27">
        <v>480079</v>
      </c>
      <c r="G42" s="27">
        <v>490378</v>
      </c>
      <c r="H42" s="28">
        <f t="shared" si="0"/>
        <v>10299</v>
      </c>
      <c r="I42" s="27">
        <v>493177</v>
      </c>
      <c r="J42" s="28">
        <f t="shared" si="1"/>
        <v>13098</v>
      </c>
      <c r="K42" s="27">
        <v>490873</v>
      </c>
      <c r="L42" s="29">
        <v>10794</v>
      </c>
      <c r="M42" s="30">
        <f t="shared" si="2"/>
        <v>2.248379954132549</v>
      </c>
      <c r="N42" s="27">
        <v>484229</v>
      </c>
      <c r="O42" s="28">
        <f t="shared" si="3"/>
        <v>4150</v>
      </c>
      <c r="P42" s="27">
        <v>473946</v>
      </c>
      <c r="Q42" s="28">
        <f t="shared" si="4"/>
        <v>-6133</v>
      </c>
      <c r="R42" s="27">
        <v>460565</v>
      </c>
      <c r="S42" s="29">
        <v>-19514</v>
      </c>
      <c r="T42" s="31">
        <f t="shared" si="5"/>
        <v>-4.064747676944836</v>
      </c>
    </row>
    <row r="43" spans="1:20" s="1" customFormat="1" ht="13.5">
      <c r="A43" s="23" t="s">
        <v>98</v>
      </c>
      <c r="B43" s="24" t="s">
        <v>99</v>
      </c>
      <c r="C43" s="25">
        <v>4</v>
      </c>
      <c r="D43" s="26"/>
      <c r="E43" s="26"/>
      <c r="F43" s="27">
        <v>267961</v>
      </c>
      <c r="G43" s="27">
        <v>272075</v>
      </c>
      <c r="H43" s="28">
        <f t="shared" si="0"/>
        <v>4114</v>
      </c>
      <c r="I43" s="27">
        <v>273305</v>
      </c>
      <c r="J43" s="28">
        <f t="shared" si="1"/>
        <v>5344</v>
      </c>
      <c r="K43" s="27">
        <v>272404</v>
      </c>
      <c r="L43" s="29">
        <v>4443</v>
      </c>
      <c r="M43" s="30">
        <f t="shared" si="2"/>
        <v>1.6580771082358998</v>
      </c>
      <c r="N43" s="27">
        <v>269390</v>
      </c>
      <c r="O43" s="28">
        <f t="shared" si="3"/>
        <v>1429</v>
      </c>
      <c r="P43" s="27">
        <v>264344</v>
      </c>
      <c r="Q43" s="28">
        <f t="shared" si="4"/>
        <v>-3617</v>
      </c>
      <c r="R43" s="27">
        <v>257630</v>
      </c>
      <c r="S43" s="29">
        <v>-10331</v>
      </c>
      <c r="T43" s="31">
        <f t="shared" si="5"/>
        <v>-3.855411795000019</v>
      </c>
    </row>
    <row r="44" spans="1:20" s="1" customFormat="1" ht="13.5">
      <c r="A44" s="23" t="s">
        <v>100</v>
      </c>
      <c r="B44" s="24" t="s">
        <v>101</v>
      </c>
      <c r="C44" s="25">
        <v>4</v>
      </c>
      <c r="D44" s="26"/>
      <c r="E44" s="26"/>
      <c r="F44" s="27">
        <v>295802</v>
      </c>
      <c r="G44" s="27">
        <v>300557</v>
      </c>
      <c r="H44" s="28">
        <f t="shared" si="0"/>
        <v>4755</v>
      </c>
      <c r="I44" s="27">
        <v>302343</v>
      </c>
      <c r="J44" s="28">
        <f t="shared" si="1"/>
        <v>6541</v>
      </c>
      <c r="K44" s="27">
        <v>301355</v>
      </c>
      <c r="L44" s="29">
        <v>5553</v>
      </c>
      <c r="M44" s="30">
        <f t="shared" si="2"/>
        <v>1.877269254433709</v>
      </c>
      <c r="N44" s="27">
        <v>297734</v>
      </c>
      <c r="O44" s="28">
        <f t="shared" si="3"/>
        <v>1932</v>
      </c>
      <c r="P44" s="27">
        <v>292088</v>
      </c>
      <c r="Q44" s="28">
        <f t="shared" si="4"/>
        <v>-3714</v>
      </c>
      <c r="R44" s="27">
        <v>285197</v>
      </c>
      <c r="S44" s="29">
        <v>-10605</v>
      </c>
      <c r="T44" s="31">
        <f t="shared" si="5"/>
        <v>-3.5851684572788556</v>
      </c>
    </row>
    <row r="45" spans="1:20" s="1" customFormat="1" ht="13.5">
      <c r="A45" s="23" t="s">
        <v>102</v>
      </c>
      <c r="B45" s="24" t="s">
        <v>103</v>
      </c>
      <c r="C45" s="25">
        <v>4</v>
      </c>
      <c r="D45" s="26"/>
      <c r="E45" s="26"/>
      <c r="F45" s="27">
        <v>221220</v>
      </c>
      <c r="G45" s="27">
        <v>226521</v>
      </c>
      <c r="H45" s="28">
        <f t="shared" si="0"/>
        <v>5301</v>
      </c>
      <c r="I45" s="27">
        <v>228723</v>
      </c>
      <c r="J45" s="28">
        <f t="shared" si="1"/>
        <v>7503</v>
      </c>
      <c r="K45" s="27">
        <v>228812</v>
      </c>
      <c r="L45" s="29">
        <v>7592</v>
      </c>
      <c r="M45" s="30">
        <f t="shared" si="2"/>
        <v>3.431877768737004</v>
      </c>
      <c r="N45" s="27">
        <v>226835</v>
      </c>
      <c r="O45" s="28">
        <f t="shared" si="3"/>
        <v>5615</v>
      </c>
      <c r="P45" s="27">
        <v>223038</v>
      </c>
      <c r="Q45" s="28">
        <f t="shared" si="4"/>
        <v>1818</v>
      </c>
      <c r="R45" s="27">
        <v>217883</v>
      </c>
      <c r="S45" s="29">
        <v>-3337</v>
      </c>
      <c r="T45" s="31">
        <f t="shared" si="5"/>
        <v>-1.508453123587379</v>
      </c>
    </row>
    <row r="46" spans="1:20" s="1" customFormat="1" ht="13.5">
      <c r="A46" s="23" t="s">
        <v>104</v>
      </c>
      <c r="B46" s="24" t="s">
        <v>105</v>
      </c>
      <c r="C46" s="25">
        <v>4</v>
      </c>
      <c r="D46" s="26"/>
      <c r="E46" s="26"/>
      <c r="F46" s="27">
        <v>236316</v>
      </c>
      <c r="G46" s="27">
        <v>243615</v>
      </c>
      <c r="H46" s="28">
        <f t="shared" si="0"/>
        <v>7299</v>
      </c>
      <c r="I46" s="27">
        <v>247381</v>
      </c>
      <c r="J46" s="28">
        <f t="shared" si="1"/>
        <v>11065</v>
      </c>
      <c r="K46" s="27">
        <v>248435</v>
      </c>
      <c r="L46" s="29">
        <v>12119</v>
      </c>
      <c r="M46" s="30">
        <f t="shared" si="2"/>
        <v>5.128302781022021</v>
      </c>
      <c r="N46" s="27">
        <v>246930</v>
      </c>
      <c r="O46" s="28">
        <f t="shared" si="3"/>
        <v>10614</v>
      </c>
      <c r="P46" s="27">
        <v>243383</v>
      </c>
      <c r="Q46" s="28">
        <f t="shared" si="4"/>
        <v>7067</v>
      </c>
      <c r="R46" s="27">
        <v>238318</v>
      </c>
      <c r="S46" s="29">
        <v>2002</v>
      </c>
      <c r="T46" s="31">
        <f t="shared" si="5"/>
        <v>0.8471707374870935</v>
      </c>
    </row>
    <row r="47" spans="1:20" s="1" customFormat="1" ht="13.5">
      <c r="A47" s="23" t="s">
        <v>106</v>
      </c>
      <c r="B47" s="24" t="s">
        <v>107</v>
      </c>
      <c r="C47" s="25">
        <v>4</v>
      </c>
      <c r="D47" s="26"/>
      <c r="E47" s="26"/>
      <c r="F47" s="27">
        <v>202447</v>
      </c>
      <c r="G47" s="27">
        <v>207002</v>
      </c>
      <c r="H47" s="28">
        <f t="shared" si="0"/>
        <v>4555</v>
      </c>
      <c r="I47" s="27">
        <v>208690</v>
      </c>
      <c r="J47" s="28">
        <f t="shared" si="1"/>
        <v>6243</v>
      </c>
      <c r="K47" s="27">
        <v>208888</v>
      </c>
      <c r="L47" s="29">
        <v>6441</v>
      </c>
      <c r="M47" s="30">
        <f t="shared" si="2"/>
        <v>3.18157344885328</v>
      </c>
      <c r="N47" s="27">
        <v>208173</v>
      </c>
      <c r="O47" s="28">
        <f t="shared" si="3"/>
        <v>5726</v>
      </c>
      <c r="P47" s="27">
        <v>206665</v>
      </c>
      <c r="Q47" s="28">
        <f t="shared" si="4"/>
        <v>4218</v>
      </c>
      <c r="R47" s="27">
        <v>204188</v>
      </c>
      <c r="S47" s="29">
        <v>1741</v>
      </c>
      <c r="T47" s="31">
        <f t="shared" si="5"/>
        <v>0.8599781671252228</v>
      </c>
    </row>
    <row r="48" spans="1:20" s="1" customFormat="1" ht="13.5">
      <c r="A48" s="23" t="s">
        <v>108</v>
      </c>
      <c r="B48" s="24" t="s">
        <v>109</v>
      </c>
      <c r="C48" s="25">
        <v>4</v>
      </c>
      <c r="D48" s="26"/>
      <c r="E48" s="26"/>
      <c r="F48" s="27">
        <v>323719</v>
      </c>
      <c r="G48" s="27">
        <v>333015</v>
      </c>
      <c r="H48" s="28">
        <f t="shared" si="0"/>
        <v>9296</v>
      </c>
      <c r="I48" s="27">
        <v>337315</v>
      </c>
      <c r="J48" s="28">
        <f t="shared" si="1"/>
        <v>13596</v>
      </c>
      <c r="K48" s="27">
        <v>338522</v>
      </c>
      <c r="L48" s="29">
        <v>14803</v>
      </c>
      <c r="M48" s="30">
        <f t="shared" si="2"/>
        <v>4.572793070533394</v>
      </c>
      <c r="N48" s="27">
        <v>337072</v>
      </c>
      <c r="O48" s="28">
        <f t="shared" si="3"/>
        <v>13353</v>
      </c>
      <c r="P48" s="27">
        <v>333557</v>
      </c>
      <c r="Q48" s="28">
        <f t="shared" si="4"/>
        <v>9838</v>
      </c>
      <c r="R48" s="27">
        <v>328106</v>
      </c>
      <c r="S48" s="29">
        <v>4387</v>
      </c>
      <c r="T48" s="31">
        <f t="shared" si="5"/>
        <v>1.3551876782023915</v>
      </c>
    </row>
    <row r="49" spans="1:20" s="1" customFormat="1" ht="13.5">
      <c r="A49" s="23" t="s">
        <v>110</v>
      </c>
      <c r="B49" s="24" t="s">
        <v>111</v>
      </c>
      <c r="C49" s="25">
        <v>4</v>
      </c>
      <c r="D49" s="26"/>
      <c r="E49" s="26"/>
      <c r="F49" s="27">
        <v>200528</v>
      </c>
      <c r="G49" s="27">
        <v>206227</v>
      </c>
      <c r="H49" s="28">
        <f t="shared" si="0"/>
        <v>5699</v>
      </c>
      <c r="I49" s="27">
        <v>209741</v>
      </c>
      <c r="J49" s="28">
        <f t="shared" si="1"/>
        <v>9213</v>
      </c>
      <c r="K49" s="27">
        <v>211933</v>
      </c>
      <c r="L49" s="29">
        <v>11405</v>
      </c>
      <c r="M49" s="30">
        <f t="shared" si="2"/>
        <v>5.687485039495732</v>
      </c>
      <c r="N49" s="27">
        <v>212711</v>
      </c>
      <c r="O49" s="28">
        <f t="shared" si="3"/>
        <v>12183</v>
      </c>
      <c r="P49" s="27">
        <v>211916</v>
      </c>
      <c r="Q49" s="28">
        <f t="shared" si="4"/>
        <v>11388</v>
      </c>
      <c r="R49" s="27">
        <v>209505</v>
      </c>
      <c r="S49" s="29">
        <v>8977</v>
      </c>
      <c r="T49" s="31">
        <f t="shared" si="5"/>
        <v>4.476681560679805</v>
      </c>
    </row>
    <row r="50" spans="1:20" s="1" customFormat="1" ht="13.5">
      <c r="A50" s="32" t="s">
        <v>19</v>
      </c>
      <c r="B50" s="33">
        <f>SUM(C6:C49)/4</f>
        <v>44</v>
      </c>
      <c r="C50" s="34"/>
      <c r="D50" s="35" t="s">
        <v>20</v>
      </c>
      <c r="E50" s="35"/>
      <c r="F50" s="36">
        <f>SUM(F6:F49)/44</f>
        <v>278085.29545454547</v>
      </c>
      <c r="G50" s="36">
        <f aca="true" t="shared" si="6" ref="G50:R50">SUM(G6:G49)/44</f>
        <v>277375.3181818182</v>
      </c>
      <c r="H50" s="37">
        <f t="shared" si="0"/>
        <v>-709.9772727272939</v>
      </c>
      <c r="I50" s="36">
        <f t="shared" si="6"/>
        <v>274194.9090909091</v>
      </c>
      <c r="J50" s="37">
        <f t="shared" si="1"/>
        <v>-3890.386363636353</v>
      </c>
      <c r="K50" s="36">
        <f t="shared" si="6"/>
        <v>268692.2727272727</v>
      </c>
      <c r="L50" s="38">
        <f>K50-F50</f>
        <v>-9393.022727272764</v>
      </c>
      <c r="M50" s="39">
        <f t="shared" si="2"/>
        <v>-3.3777487989501065</v>
      </c>
      <c r="N50" s="36">
        <f t="shared" si="6"/>
        <v>261244</v>
      </c>
      <c r="O50" s="37">
        <f t="shared" si="3"/>
        <v>-16841.29545454547</v>
      </c>
      <c r="P50" s="36">
        <f t="shared" si="6"/>
        <v>252326.25</v>
      </c>
      <c r="Q50" s="37">
        <f t="shared" si="4"/>
        <v>-25759.04545454547</v>
      </c>
      <c r="R50" s="36">
        <f t="shared" si="6"/>
        <v>242274.45454545456</v>
      </c>
      <c r="S50" s="38">
        <f>R50-F50</f>
        <v>-35810.84090909091</v>
      </c>
      <c r="T50" s="40">
        <f t="shared" si="5"/>
        <v>-12.877646353273068</v>
      </c>
    </row>
  </sheetData>
  <mergeCells count="12">
    <mergeCell ref="D50:E50"/>
    <mergeCell ref="F3:T3"/>
    <mergeCell ref="G4:H4"/>
    <mergeCell ref="I4:J4"/>
    <mergeCell ref="K4:M4"/>
    <mergeCell ref="N4:O4"/>
    <mergeCell ref="P4:Q4"/>
    <mergeCell ref="R4:T4"/>
    <mergeCell ref="A3:B5"/>
    <mergeCell ref="C3:C5"/>
    <mergeCell ref="D3:D5"/>
    <mergeCell ref="E3:E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dora</dc:creator>
  <cp:keywords/>
  <dc:description/>
  <cp:lastModifiedBy>dora</cp:lastModifiedBy>
  <dcterms:created xsi:type="dcterms:W3CDTF">2010-09-28T01:07:01Z</dcterms:created>
  <dcterms:modified xsi:type="dcterms:W3CDTF">2010-09-28T01:12:48Z</dcterms:modified>
  <cp:category/>
  <cp:version/>
  <cp:contentType/>
  <cp:contentStatus/>
</cp:coreProperties>
</file>