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<sst xmlns="http://schemas.openxmlformats.org/spreadsheetml/2006/main" count="204" uniqueCount="110">
  <si>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</si>
  <si>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</si>
  <si>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</si>
  <si>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</si>
  <si>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</si>
  <si>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</si>
  <si>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</si>
  <si>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</si>
  <si>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</si>
  <si>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</si>
  <si>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</si>
  <si>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</si>
  <si>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</si>
  <si>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</si>
  <si>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</si>
  <si>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</si>
  <si>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</si>
  <si>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</si>
  <si>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</si>
  <si>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</si>
  <si>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</si>
  <si>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</si>
  <si>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1</t>
  </si>
  <si>
    <t>池田町　　　　</t>
  </si>
  <si>
    <t>日野町　　　　</t>
  </si>
  <si>
    <t>明和町　　　　</t>
  </si>
  <si>
    <t>森町　　　　　</t>
  </si>
  <si>
    <t>Ⅴ</t>
  </si>
  <si>
    <t>３４：町村（６－Ⅴ-１)</t>
  </si>
  <si>
    <t>(人口２万人以上：１次２０％未満、３次５５％未満)</t>
  </si>
  <si>
    <t>17463</t>
  </si>
  <si>
    <t>能登町　　　　</t>
  </si>
  <si>
    <t>08364</t>
  </si>
  <si>
    <t>大子町　　　　</t>
  </si>
  <si>
    <t>28585</t>
  </si>
  <si>
    <t>香美町　　　　</t>
  </si>
  <si>
    <t>17384</t>
  </si>
  <si>
    <t>志賀町　　　　</t>
  </si>
  <si>
    <t>43482</t>
  </si>
  <si>
    <t>芦北町　　　　</t>
  </si>
  <si>
    <t>07447</t>
  </si>
  <si>
    <t>会津美里町　　</t>
  </si>
  <si>
    <t>20361</t>
  </si>
  <si>
    <t>下諏訪町　　　</t>
  </si>
  <si>
    <t>21401</t>
  </si>
  <si>
    <t>揖斐川町　　　</t>
  </si>
  <si>
    <t>04445</t>
  </si>
  <si>
    <t>加美町　　　　</t>
  </si>
  <si>
    <t>06428</t>
  </si>
  <si>
    <t>庄内町　　　　</t>
  </si>
  <si>
    <t>18423</t>
  </si>
  <si>
    <t>越前町　　　　</t>
  </si>
  <si>
    <t>20382</t>
  </si>
  <si>
    <t>辰野町　　　　</t>
  </si>
  <si>
    <t>28365</t>
  </si>
  <si>
    <t>多可町　　　　</t>
  </si>
  <si>
    <t>26465</t>
  </si>
  <si>
    <t>与謝野町　　　</t>
  </si>
  <si>
    <t>06321</t>
  </si>
  <si>
    <t>河北町　　　　</t>
  </si>
  <si>
    <t>06381</t>
  </si>
  <si>
    <t>高畠町　　　　</t>
  </si>
  <si>
    <t>08546</t>
  </si>
  <si>
    <t>境町　　　　　</t>
  </si>
  <si>
    <t>21341</t>
  </si>
  <si>
    <t>養老町　　　　</t>
  </si>
  <si>
    <t>11346</t>
  </si>
  <si>
    <t>川島町　　　　</t>
  </si>
  <si>
    <t>09342</t>
  </si>
  <si>
    <t>益子町　　　　</t>
  </si>
  <si>
    <t>16342</t>
  </si>
  <si>
    <t>入善町　　　　</t>
  </si>
  <si>
    <t>14401</t>
  </si>
  <si>
    <t>愛川町　　　　</t>
  </si>
  <si>
    <t>22461</t>
  </si>
  <si>
    <t>23481</t>
  </si>
  <si>
    <t>一色町　　　　</t>
  </si>
  <si>
    <t>10525</t>
  </si>
  <si>
    <t>邑楽町　　　　</t>
  </si>
  <si>
    <t>21361</t>
  </si>
  <si>
    <t>垂井町　　　　</t>
  </si>
  <si>
    <t>25383</t>
  </si>
  <si>
    <t>21381</t>
  </si>
  <si>
    <t>神戸町　　　　</t>
  </si>
  <si>
    <t>10524</t>
  </si>
  <si>
    <t>大泉町　　　　</t>
  </si>
  <si>
    <t>24442</t>
  </si>
  <si>
    <t>23482</t>
  </si>
  <si>
    <t>吉良町　　　　</t>
  </si>
  <si>
    <t>11385</t>
  </si>
  <si>
    <t>上里町　　　　</t>
  </si>
  <si>
    <t>20383</t>
  </si>
  <si>
    <t>箕輪町　　　　</t>
  </si>
  <si>
    <t>21403</t>
  </si>
  <si>
    <t>大野町　　　　</t>
  </si>
  <si>
    <t>23447</t>
  </si>
  <si>
    <t>武豊町　　　　</t>
  </si>
  <si>
    <t>21404</t>
  </si>
  <si>
    <t>22424</t>
  </si>
  <si>
    <t>吉田町　　　　</t>
  </si>
  <si>
    <t>23361</t>
  </si>
  <si>
    <t>大口町　　　　</t>
  </si>
  <si>
    <t>23442</t>
  </si>
  <si>
    <t>東浦町　　　　</t>
  </si>
  <si>
    <t>23501</t>
  </si>
  <si>
    <t>幸田町　　　　</t>
  </si>
  <si>
    <t>09301</t>
  </si>
  <si>
    <t>上三川町　　　</t>
  </si>
  <si>
    <t>23521</t>
  </si>
  <si>
    <t>三好町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</si>
</sst>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  <numFmt numFmtId="180" formatCode="0_ ;[Red]\-0\ "/>
  </numFmts>
  <fonts count="13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0" fontId="6" fillId="2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8.5" customHeight="1">
      <c r="A1" s="1"/>
      <c r="B1" s="2" t="s">
        <v>0</v>
      </c>
      <c r="C1" s="3"/>
      <c r="D1" s="4"/>
      <c r="E1" s="4"/>
      <c r="F1" s="4"/>
      <c r="G1" s="4" t="s">
        <v>28</v>
      </c>
      <c r="H1" s="4"/>
      <c r="I1" s="4"/>
      <c r="J1" s="4"/>
      <c r="K1" s="4"/>
      <c r="L1" s="5" t="s">
        <v>29</v>
      </c>
      <c r="M1" s="6"/>
      <c r="N1" s="4"/>
      <c r="O1" s="4"/>
      <c r="P1" s="7"/>
      <c r="Q1" s="7"/>
      <c r="R1" s="7"/>
      <c r="S1" s="8"/>
      <c r="T1" s="9"/>
    </row>
    <row r="2" spans="1:20" s="45" customFormat="1" ht="41.25" customHeight="1">
      <c r="A2" s="11"/>
      <c r="B2" s="43"/>
      <c r="C2" s="44"/>
      <c r="D2" s="45" t="s">
        <v>1</v>
      </c>
      <c r="G2" s="46"/>
      <c r="H2" s="46"/>
      <c r="I2" s="10" t="s">
        <v>2</v>
      </c>
      <c r="J2" s="10"/>
      <c r="L2" s="47" t="s">
        <v>3</v>
      </c>
      <c r="M2" s="48"/>
      <c r="N2" s="11"/>
      <c r="O2" s="11"/>
      <c r="P2" s="11"/>
      <c r="Q2" s="11"/>
      <c r="R2" s="11"/>
      <c r="S2" s="11" t="s">
        <v>4</v>
      </c>
      <c r="T2" s="48"/>
    </row>
    <row r="3" spans="1:20" s="10" customFormat="1" ht="13.5">
      <c r="A3" s="57" t="s">
        <v>5</v>
      </c>
      <c r="B3" s="57"/>
      <c r="C3" s="58" t="s">
        <v>6</v>
      </c>
      <c r="D3" s="57" t="s">
        <v>7</v>
      </c>
      <c r="E3" s="57" t="s">
        <v>8</v>
      </c>
      <c r="F3" s="53" t="s">
        <v>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</row>
    <row r="4" spans="1:20" s="10" customFormat="1" ht="13.5">
      <c r="A4" s="57"/>
      <c r="B4" s="57"/>
      <c r="C4" s="58"/>
      <c r="D4" s="57"/>
      <c r="E4" s="57"/>
      <c r="F4" s="12" t="s">
        <v>10</v>
      </c>
      <c r="G4" s="50" t="s">
        <v>11</v>
      </c>
      <c r="H4" s="51"/>
      <c r="I4" s="50" t="s">
        <v>12</v>
      </c>
      <c r="J4" s="51"/>
      <c r="K4" s="56" t="s">
        <v>13</v>
      </c>
      <c r="L4" s="56"/>
      <c r="M4" s="56"/>
      <c r="N4" s="50" t="s">
        <v>14</v>
      </c>
      <c r="O4" s="51"/>
      <c r="P4" s="50" t="s">
        <v>15</v>
      </c>
      <c r="Q4" s="51"/>
      <c r="R4" s="56" t="s">
        <v>16</v>
      </c>
      <c r="S4" s="56"/>
      <c r="T4" s="56"/>
    </row>
    <row r="5" spans="1:20" s="10" customFormat="1" ht="22.5">
      <c r="A5" s="57"/>
      <c r="B5" s="57"/>
      <c r="C5" s="58"/>
      <c r="D5" s="57"/>
      <c r="E5" s="57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30</v>
      </c>
      <c r="B6" s="17" t="s">
        <v>31</v>
      </c>
      <c r="C6" s="18">
        <v>6</v>
      </c>
      <c r="D6" s="19" t="s">
        <v>27</v>
      </c>
      <c r="E6" s="19" t="s">
        <v>22</v>
      </c>
      <c r="F6" s="20">
        <v>21792</v>
      </c>
      <c r="G6" s="20">
        <v>19834</v>
      </c>
      <c r="H6" s="21">
        <f aca="true" t="shared" si="0" ref="H6:H48">G6-F6</f>
        <v>-1958</v>
      </c>
      <c r="I6" s="20">
        <v>17948</v>
      </c>
      <c r="J6" s="21">
        <f aca="true" t="shared" si="1" ref="J6:J48">I6-F6</f>
        <v>-3844</v>
      </c>
      <c r="K6" s="20">
        <v>16078</v>
      </c>
      <c r="L6" s="22">
        <v>-5714</v>
      </c>
      <c r="M6" s="23">
        <f aca="true" t="shared" si="2" ref="M6:M48">(K6-F6)/F6*100</f>
        <v>-26.220631424375917</v>
      </c>
      <c r="N6" s="20">
        <v>14305</v>
      </c>
      <c r="O6" s="21">
        <f aca="true" t="shared" si="3" ref="O6:O48">N6-F6</f>
        <v>-7487</v>
      </c>
      <c r="P6" s="20">
        <v>12661</v>
      </c>
      <c r="Q6" s="21">
        <f aca="true" t="shared" si="4" ref="Q6:Q48">P6-F6</f>
        <v>-9131</v>
      </c>
      <c r="R6" s="20">
        <v>11123</v>
      </c>
      <c r="S6" s="22">
        <v>-10669</v>
      </c>
      <c r="T6" s="37">
        <f aca="true" t="shared" si="5" ref="T6:T48">(R6-F6)/F6*100</f>
        <v>-48.95833333333333</v>
      </c>
    </row>
    <row r="7" spans="1:20" s="10" customFormat="1" ht="13.5">
      <c r="A7" s="38" t="s">
        <v>32</v>
      </c>
      <c r="B7" s="39" t="s">
        <v>33</v>
      </c>
      <c r="C7" s="24">
        <v>6</v>
      </c>
      <c r="D7" s="40" t="s">
        <v>27</v>
      </c>
      <c r="E7" s="40" t="s">
        <v>22</v>
      </c>
      <c r="F7" s="41">
        <v>22103</v>
      </c>
      <c r="G7" s="41">
        <v>20201</v>
      </c>
      <c r="H7" s="25">
        <f t="shared" si="0"/>
        <v>-1902</v>
      </c>
      <c r="I7" s="41">
        <v>18373</v>
      </c>
      <c r="J7" s="25">
        <f t="shared" si="1"/>
        <v>-3730</v>
      </c>
      <c r="K7" s="41">
        <v>16592</v>
      </c>
      <c r="L7" s="26">
        <v>-5511</v>
      </c>
      <c r="M7" s="27">
        <f t="shared" si="2"/>
        <v>-24.933266977333393</v>
      </c>
      <c r="N7" s="41">
        <v>14964</v>
      </c>
      <c r="O7" s="25">
        <f t="shared" si="3"/>
        <v>-7139</v>
      </c>
      <c r="P7" s="41">
        <v>13492</v>
      </c>
      <c r="Q7" s="25">
        <f t="shared" si="4"/>
        <v>-8611</v>
      </c>
      <c r="R7" s="41">
        <v>12065</v>
      </c>
      <c r="S7" s="26">
        <v>-10038</v>
      </c>
      <c r="T7" s="42">
        <f t="shared" si="5"/>
        <v>-45.41464959507759</v>
      </c>
    </row>
    <row r="8" spans="1:20" s="10" customFormat="1" ht="13.5">
      <c r="A8" s="38" t="s">
        <v>34</v>
      </c>
      <c r="B8" s="39" t="s">
        <v>35</v>
      </c>
      <c r="C8" s="24">
        <v>6</v>
      </c>
      <c r="D8" s="40" t="s">
        <v>27</v>
      </c>
      <c r="E8" s="40" t="s">
        <v>22</v>
      </c>
      <c r="F8" s="41">
        <v>21439</v>
      </c>
      <c r="G8" s="41">
        <v>19674</v>
      </c>
      <c r="H8" s="25">
        <f t="shared" si="0"/>
        <v>-1765</v>
      </c>
      <c r="I8" s="41">
        <v>18005</v>
      </c>
      <c r="J8" s="25">
        <f t="shared" si="1"/>
        <v>-3434</v>
      </c>
      <c r="K8" s="41">
        <v>16352</v>
      </c>
      <c r="L8" s="26">
        <v>-5087</v>
      </c>
      <c r="M8" s="27">
        <f t="shared" si="2"/>
        <v>-23.72778581090536</v>
      </c>
      <c r="N8" s="41">
        <v>14809</v>
      </c>
      <c r="O8" s="25">
        <f t="shared" si="3"/>
        <v>-6630</v>
      </c>
      <c r="P8" s="41">
        <v>13387</v>
      </c>
      <c r="Q8" s="25">
        <f t="shared" si="4"/>
        <v>-8052</v>
      </c>
      <c r="R8" s="41">
        <v>12045</v>
      </c>
      <c r="S8" s="26">
        <v>-9394</v>
      </c>
      <c r="T8" s="42">
        <f t="shared" si="5"/>
        <v>-43.81734222678297</v>
      </c>
    </row>
    <row r="9" spans="1:20" s="10" customFormat="1" ht="13.5">
      <c r="A9" s="38" t="s">
        <v>36</v>
      </c>
      <c r="B9" s="39" t="s">
        <v>37</v>
      </c>
      <c r="C9" s="24">
        <v>6</v>
      </c>
      <c r="D9" s="40" t="s">
        <v>27</v>
      </c>
      <c r="E9" s="40" t="s">
        <v>22</v>
      </c>
      <c r="F9" s="41">
        <v>23790</v>
      </c>
      <c r="G9" s="41">
        <v>22061</v>
      </c>
      <c r="H9" s="25">
        <f t="shared" si="0"/>
        <v>-1729</v>
      </c>
      <c r="I9" s="41">
        <v>20348</v>
      </c>
      <c r="J9" s="25">
        <f t="shared" si="1"/>
        <v>-3442</v>
      </c>
      <c r="K9" s="41">
        <v>18593</v>
      </c>
      <c r="L9" s="26">
        <v>-5197</v>
      </c>
      <c r="M9" s="27">
        <f t="shared" si="2"/>
        <v>-21.845313156788567</v>
      </c>
      <c r="N9" s="41">
        <v>16846</v>
      </c>
      <c r="O9" s="25">
        <f t="shared" si="3"/>
        <v>-6944</v>
      </c>
      <c r="P9" s="41">
        <v>15191</v>
      </c>
      <c r="Q9" s="25">
        <f t="shared" si="4"/>
        <v>-8599</v>
      </c>
      <c r="R9" s="41">
        <v>13587</v>
      </c>
      <c r="S9" s="26">
        <v>-10203</v>
      </c>
      <c r="T9" s="42">
        <f t="shared" si="5"/>
        <v>-42.88776796973519</v>
      </c>
    </row>
    <row r="10" spans="1:20" s="10" customFormat="1" ht="13.5">
      <c r="A10" s="38" t="s">
        <v>38</v>
      </c>
      <c r="B10" s="39" t="s">
        <v>39</v>
      </c>
      <c r="C10" s="24">
        <v>6</v>
      </c>
      <c r="D10" s="40" t="s">
        <v>27</v>
      </c>
      <c r="E10" s="40" t="s">
        <v>22</v>
      </c>
      <c r="F10" s="41">
        <v>20840</v>
      </c>
      <c r="G10" s="41">
        <v>19278</v>
      </c>
      <c r="H10" s="25">
        <f t="shared" si="0"/>
        <v>-1562</v>
      </c>
      <c r="I10" s="41">
        <v>17781</v>
      </c>
      <c r="J10" s="25">
        <f t="shared" si="1"/>
        <v>-3059</v>
      </c>
      <c r="K10" s="41">
        <v>16252</v>
      </c>
      <c r="L10" s="26">
        <v>-4588</v>
      </c>
      <c r="M10" s="27">
        <f t="shared" si="2"/>
        <v>-22.01535508637236</v>
      </c>
      <c r="N10" s="41">
        <v>14737</v>
      </c>
      <c r="O10" s="25">
        <f t="shared" si="3"/>
        <v>-6103</v>
      </c>
      <c r="P10" s="41">
        <v>13311</v>
      </c>
      <c r="Q10" s="25">
        <f t="shared" si="4"/>
        <v>-7529</v>
      </c>
      <c r="R10" s="41">
        <v>11977</v>
      </c>
      <c r="S10" s="26">
        <v>-8863</v>
      </c>
      <c r="T10" s="42">
        <f t="shared" si="5"/>
        <v>-42.52879078694818</v>
      </c>
    </row>
    <row r="11" spans="1:20" s="10" customFormat="1" ht="13.5">
      <c r="A11" s="38" t="s">
        <v>40</v>
      </c>
      <c r="B11" s="39" t="s">
        <v>41</v>
      </c>
      <c r="C11" s="24">
        <v>6</v>
      </c>
      <c r="D11" s="40" t="s">
        <v>27</v>
      </c>
      <c r="E11" s="40" t="s">
        <v>22</v>
      </c>
      <c r="F11" s="41">
        <v>24741</v>
      </c>
      <c r="G11" s="41">
        <v>23146</v>
      </c>
      <c r="H11" s="25">
        <f t="shared" si="0"/>
        <v>-1595</v>
      </c>
      <c r="I11" s="41">
        <v>21572</v>
      </c>
      <c r="J11" s="25">
        <f t="shared" si="1"/>
        <v>-3169</v>
      </c>
      <c r="K11" s="41">
        <v>19981</v>
      </c>
      <c r="L11" s="26">
        <v>-4760</v>
      </c>
      <c r="M11" s="27">
        <f t="shared" si="2"/>
        <v>-19.23931934844994</v>
      </c>
      <c r="N11" s="41">
        <v>18482</v>
      </c>
      <c r="O11" s="25">
        <f t="shared" si="3"/>
        <v>-6259</v>
      </c>
      <c r="P11" s="41">
        <v>17092</v>
      </c>
      <c r="Q11" s="25">
        <f t="shared" si="4"/>
        <v>-7649</v>
      </c>
      <c r="R11" s="41">
        <v>15756</v>
      </c>
      <c r="S11" s="26">
        <v>-8985</v>
      </c>
      <c r="T11" s="42">
        <f t="shared" si="5"/>
        <v>-36.31623620710561</v>
      </c>
    </row>
    <row r="12" spans="1:20" s="10" customFormat="1" ht="13.5">
      <c r="A12" s="38" t="s">
        <v>42</v>
      </c>
      <c r="B12" s="39" t="s">
        <v>43</v>
      </c>
      <c r="C12" s="24">
        <v>6</v>
      </c>
      <c r="D12" s="40" t="s">
        <v>27</v>
      </c>
      <c r="E12" s="40" t="s">
        <v>22</v>
      </c>
      <c r="F12" s="41">
        <v>22863</v>
      </c>
      <c r="G12" s="41">
        <v>21650</v>
      </c>
      <c r="H12" s="25">
        <f t="shared" si="0"/>
        <v>-1213</v>
      </c>
      <c r="I12" s="41">
        <v>20392</v>
      </c>
      <c r="J12" s="25">
        <f t="shared" si="1"/>
        <v>-2471</v>
      </c>
      <c r="K12" s="41">
        <v>19008</v>
      </c>
      <c r="L12" s="26">
        <v>-3855</v>
      </c>
      <c r="M12" s="27">
        <f t="shared" si="2"/>
        <v>-16.86130429077549</v>
      </c>
      <c r="N12" s="41">
        <v>17602</v>
      </c>
      <c r="O12" s="25">
        <f t="shared" si="3"/>
        <v>-5261</v>
      </c>
      <c r="P12" s="41">
        <v>16205</v>
      </c>
      <c r="Q12" s="25">
        <f t="shared" si="4"/>
        <v>-6658</v>
      </c>
      <c r="R12" s="41">
        <v>14864</v>
      </c>
      <c r="S12" s="26">
        <v>-7999</v>
      </c>
      <c r="T12" s="42">
        <f t="shared" si="5"/>
        <v>-34.98665966845996</v>
      </c>
    </row>
    <row r="13" spans="1:20" s="10" customFormat="1" ht="13.5">
      <c r="A13" s="38" t="s">
        <v>44</v>
      </c>
      <c r="B13" s="39" t="s">
        <v>45</v>
      </c>
      <c r="C13" s="24">
        <v>6</v>
      </c>
      <c r="D13" s="40" t="s">
        <v>27</v>
      </c>
      <c r="E13" s="40" t="s">
        <v>22</v>
      </c>
      <c r="F13" s="41">
        <v>26192</v>
      </c>
      <c r="G13" s="41">
        <v>24832</v>
      </c>
      <c r="H13" s="25">
        <f t="shared" si="0"/>
        <v>-1360</v>
      </c>
      <c r="I13" s="41">
        <v>23464</v>
      </c>
      <c r="J13" s="25">
        <f t="shared" si="1"/>
        <v>-2728</v>
      </c>
      <c r="K13" s="41">
        <v>22007</v>
      </c>
      <c r="L13" s="26">
        <v>-4185</v>
      </c>
      <c r="M13" s="27">
        <f t="shared" si="2"/>
        <v>-15.978161270616983</v>
      </c>
      <c r="N13" s="41">
        <v>20533</v>
      </c>
      <c r="O13" s="25">
        <f t="shared" si="3"/>
        <v>-5659</v>
      </c>
      <c r="P13" s="41">
        <v>19063</v>
      </c>
      <c r="Q13" s="25">
        <f t="shared" si="4"/>
        <v>-7129</v>
      </c>
      <c r="R13" s="41">
        <v>17539</v>
      </c>
      <c r="S13" s="26">
        <v>-8653</v>
      </c>
      <c r="T13" s="42">
        <f t="shared" si="5"/>
        <v>-33.036805131337815</v>
      </c>
    </row>
    <row r="14" spans="1:20" s="10" customFormat="1" ht="13.5">
      <c r="A14" s="38" t="s">
        <v>46</v>
      </c>
      <c r="B14" s="39" t="s">
        <v>47</v>
      </c>
      <c r="C14" s="24">
        <v>6</v>
      </c>
      <c r="D14" s="40" t="s">
        <v>27</v>
      </c>
      <c r="E14" s="40" t="s">
        <v>22</v>
      </c>
      <c r="F14" s="41">
        <v>27212</v>
      </c>
      <c r="G14" s="41">
        <v>25869</v>
      </c>
      <c r="H14" s="25">
        <f t="shared" si="0"/>
        <v>-1343</v>
      </c>
      <c r="I14" s="41">
        <v>24456</v>
      </c>
      <c r="J14" s="25">
        <f t="shared" si="1"/>
        <v>-2756</v>
      </c>
      <c r="K14" s="41">
        <v>22946</v>
      </c>
      <c r="L14" s="26">
        <v>-4266</v>
      </c>
      <c r="M14" s="27">
        <f t="shared" si="2"/>
        <v>-15.676907246802882</v>
      </c>
      <c r="N14" s="41">
        <v>21455</v>
      </c>
      <c r="O14" s="25">
        <f t="shared" si="3"/>
        <v>-5757</v>
      </c>
      <c r="P14" s="41">
        <v>20044</v>
      </c>
      <c r="Q14" s="25">
        <f t="shared" si="4"/>
        <v>-7168</v>
      </c>
      <c r="R14" s="41">
        <v>18638</v>
      </c>
      <c r="S14" s="26">
        <v>-8574</v>
      </c>
      <c r="T14" s="42">
        <f t="shared" si="5"/>
        <v>-31.508158165515216</v>
      </c>
    </row>
    <row r="15" spans="1:20" s="10" customFormat="1" ht="13.5">
      <c r="A15" s="38" t="s">
        <v>48</v>
      </c>
      <c r="B15" s="39" t="s">
        <v>49</v>
      </c>
      <c r="C15" s="24">
        <v>6</v>
      </c>
      <c r="D15" s="40" t="s">
        <v>27</v>
      </c>
      <c r="E15" s="40" t="s">
        <v>22</v>
      </c>
      <c r="F15" s="41">
        <v>24677</v>
      </c>
      <c r="G15" s="41">
        <v>23615</v>
      </c>
      <c r="H15" s="25">
        <f t="shared" si="0"/>
        <v>-1062</v>
      </c>
      <c r="I15" s="41">
        <v>22407</v>
      </c>
      <c r="J15" s="25">
        <f t="shared" si="1"/>
        <v>-2270</v>
      </c>
      <c r="K15" s="41">
        <v>21073</v>
      </c>
      <c r="L15" s="26">
        <v>-3604</v>
      </c>
      <c r="M15" s="27">
        <f t="shared" si="2"/>
        <v>-14.604692628763626</v>
      </c>
      <c r="N15" s="41">
        <v>19731</v>
      </c>
      <c r="O15" s="25">
        <f t="shared" si="3"/>
        <v>-4946</v>
      </c>
      <c r="P15" s="41">
        <v>18411</v>
      </c>
      <c r="Q15" s="25">
        <f t="shared" si="4"/>
        <v>-6266</v>
      </c>
      <c r="R15" s="41">
        <v>17113</v>
      </c>
      <c r="S15" s="26">
        <v>-7564</v>
      </c>
      <c r="T15" s="42">
        <f t="shared" si="5"/>
        <v>-30.652024152044415</v>
      </c>
    </row>
    <row r="16" spans="1:20" s="10" customFormat="1" ht="13.5">
      <c r="A16" s="38" t="s">
        <v>50</v>
      </c>
      <c r="B16" s="39" t="s">
        <v>51</v>
      </c>
      <c r="C16" s="24">
        <v>6</v>
      </c>
      <c r="D16" s="40" t="s">
        <v>27</v>
      </c>
      <c r="E16" s="40" t="s">
        <v>22</v>
      </c>
      <c r="F16" s="41">
        <v>23995</v>
      </c>
      <c r="G16" s="41">
        <v>22883</v>
      </c>
      <c r="H16" s="25">
        <f t="shared" si="0"/>
        <v>-1112</v>
      </c>
      <c r="I16" s="41">
        <v>21745</v>
      </c>
      <c r="J16" s="25">
        <f t="shared" si="1"/>
        <v>-2250</v>
      </c>
      <c r="K16" s="41">
        <v>20524</v>
      </c>
      <c r="L16" s="26">
        <v>-3471</v>
      </c>
      <c r="M16" s="27">
        <f t="shared" si="2"/>
        <v>-14.465513648676808</v>
      </c>
      <c r="N16" s="41">
        <v>19310</v>
      </c>
      <c r="O16" s="25">
        <f t="shared" si="3"/>
        <v>-4685</v>
      </c>
      <c r="P16" s="41">
        <v>18098</v>
      </c>
      <c r="Q16" s="25">
        <f t="shared" si="4"/>
        <v>-5897</v>
      </c>
      <c r="R16" s="41">
        <v>16835</v>
      </c>
      <c r="S16" s="26">
        <v>-7160</v>
      </c>
      <c r="T16" s="28">
        <f t="shared" si="5"/>
        <v>-29.839549906230467</v>
      </c>
    </row>
    <row r="17" spans="1:20" s="10" customFormat="1" ht="13.5">
      <c r="A17" s="38" t="s">
        <v>52</v>
      </c>
      <c r="B17" s="39" t="s">
        <v>53</v>
      </c>
      <c r="C17" s="24">
        <v>6</v>
      </c>
      <c r="D17" s="40" t="s">
        <v>27</v>
      </c>
      <c r="E17" s="40" t="s">
        <v>22</v>
      </c>
      <c r="F17" s="41">
        <v>21801</v>
      </c>
      <c r="G17" s="41">
        <v>20961</v>
      </c>
      <c r="H17" s="25">
        <f t="shared" si="0"/>
        <v>-840</v>
      </c>
      <c r="I17" s="41">
        <v>19971</v>
      </c>
      <c r="J17" s="25">
        <f t="shared" si="1"/>
        <v>-1830</v>
      </c>
      <c r="K17" s="41">
        <v>18846</v>
      </c>
      <c r="L17" s="26">
        <v>-2955</v>
      </c>
      <c r="M17" s="27">
        <f t="shared" si="2"/>
        <v>-13.554424108985828</v>
      </c>
      <c r="N17" s="41">
        <v>17661</v>
      </c>
      <c r="O17" s="25">
        <f t="shared" si="3"/>
        <v>-4140</v>
      </c>
      <c r="P17" s="41">
        <v>16472</v>
      </c>
      <c r="Q17" s="25">
        <f t="shared" si="4"/>
        <v>-5329</v>
      </c>
      <c r="R17" s="41">
        <v>15311</v>
      </c>
      <c r="S17" s="26">
        <v>-6490</v>
      </c>
      <c r="T17" s="28">
        <f t="shared" si="5"/>
        <v>-29.7692766386863</v>
      </c>
    </row>
    <row r="18" spans="1:20" s="10" customFormat="1" ht="13.5">
      <c r="A18" s="38" t="s">
        <v>54</v>
      </c>
      <c r="B18" s="39" t="s">
        <v>55</v>
      </c>
      <c r="C18" s="24">
        <v>6</v>
      </c>
      <c r="D18" s="40" t="s">
        <v>27</v>
      </c>
      <c r="E18" s="40" t="s">
        <v>22</v>
      </c>
      <c r="F18" s="41">
        <v>24304</v>
      </c>
      <c r="G18" s="41">
        <v>23191</v>
      </c>
      <c r="H18" s="25">
        <f t="shared" si="0"/>
        <v>-1113</v>
      </c>
      <c r="I18" s="41">
        <v>22040</v>
      </c>
      <c r="J18" s="25">
        <f t="shared" si="1"/>
        <v>-2264</v>
      </c>
      <c r="K18" s="41">
        <v>20819</v>
      </c>
      <c r="L18" s="26">
        <v>-3485</v>
      </c>
      <c r="M18" s="27">
        <f t="shared" si="2"/>
        <v>-14.339203423304806</v>
      </c>
      <c r="N18" s="41">
        <v>19583</v>
      </c>
      <c r="O18" s="25">
        <f t="shared" si="3"/>
        <v>-4721</v>
      </c>
      <c r="P18" s="41">
        <v>18361</v>
      </c>
      <c r="Q18" s="25">
        <f t="shared" si="4"/>
        <v>-5943</v>
      </c>
      <c r="R18" s="41">
        <v>17128</v>
      </c>
      <c r="S18" s="26">
        <v>-7176</v>
      </c>
      <c r="T18" s="28">
        <f t="shared" si="5"/>
        <v>-29.526003949967084</v>
      </c>
    </row>
    <row r="19" spans="1:20" s="10" customFormat="1" ht="13.5">
      <c r="A19" s="38" t="s">
        <v>56</v>
      </c>
      <c r="B19" s="39" t="s">
        <v>57</v>
      </c>
      <c r="C19" s="24">
        <v>6</v>
      </c>
      <c r="D19" s="40" t="s">
        <v>27</v>
      </c>
      <c r="E19" s="40" t="s">
        <v>22</v>
      </c>
      <c r="F19" s="41">
        <v>24906</v>
      </c>
      <c r="G19" s="41">
        <v>23967</v>
      </c>
      <c r="H19" s="25">
        <f t="shared" si="0"/>
        <v>-939</v>
      </c>
      <c r="I19" s="41">
        <v>22811</v>
      </c>
      <c r="J19" s="25">
        <f t="shared" si="1"/>
        <v>-2095</v>
      </c>
      <c r="K19" s="41">
        <v>21522</v>
      </c>
      <c r="L19" s="26">
        <v>-3384</v>
      </c>
      <c r="M19" s="27">
        <f t="shared" si="2"/>
        <v>-13.587087448807516</v>
      </c>
      <c r="N19" s="41">
        <v>20212</v>
      </c>
      <c r="O19" s="25">
        <f t="shared" si="3"/>
        <v>-4694</v>
      </c>
      <c r="P19" s="41">
        <v>18937</v>
      </c>
      <c r="Q19" s="25">
        <f t="shared" si="4"/>
        <v>-5969</v>
      </c>
      <c r="R19" s="41">
        <v>17676</v>
      </c>
      <c r="S19" s="26">
        <v>-7230</v>
      </c>
      <c r="T19" s="28">
        <f t="shared" si="5"/>
        <v>-29.02914960250542</v>
      </c>
    </row>
    <row r="20" spans="1:20" s="10" customFormat="1" ht="13.5">
      <c r="A20" s="38" t="s">
        <v>58</v>
      </c>
      <c r="B20" s="39" t="s">
        <v>59</v>
      </c>
      <c r="C20" s="24">
        <v>6</v>
      </c>
      <c r="D20" s="40" t="s">
        <v>27</v>
      </c>
      <c r="E20" s="40" t="s">
        <v>22</v>
      </c>
      <c r="F20" s="41">
        <v>20738</v>
      </c>
      <c r="G20" s="41">
        <v>19911</v>
      </c>
      <c r="H20" s="25">
        <f t="shared" si="0"/>
        <v>-827</v>
      </c>
      <c r="I20" s="41">
        <v>18986</v>
      </c>
      <c r="J20" s="25">
        <f t="shared" si="1"/>
        <v>-1752</v>
      </c>
      <c r="K20" s="41">
        <v>17965</v>
      </c>
      <c r="L20" s="26">
        <v>-2773</v>
      </c>
      <c r="M20" s="27">
        <f t="shared" si="2"/>
        <v>-13.37158838846562</v>
      </c>
      <c r="N20" s="41">
        <v>16926</v>
      </c>
      <c r="O20" s="25">
        <f t="shared" si="3"/>
        <v>-3812</v>
      </c>
      <c r="P20" s="41">
        <v>15894</v>
      </c>
      <c r="Q20" s="25">
        <f t="shared" si="4"/>
        <v>-4844</v>
      </c>
      <c r="R20" s="41">
        <v>14830</v>
      </c>
      <c r="S20" s="26">
        <v>-5908</v>
      </c>
      <c r="T20" s="28">
        <f t="shared" si="5"/>
        <v>-28.488764586748967</v>
      </c>
    </row>
    <row r="21" spans="1:20" s="10" customFormat="1" ht="13.5">
      <c r="A21" s="38" t="s">
        <v>60</v>
      </c>
      <c r="B21" s="39" t="s">
        <v>61</v>
      </c>
      <c r="C21" s="24">
        <v>6</v>
      </c>
      <c r="D21" s="40" t="s">
        <v>27</v>
      </c>
      <c r="E21" s="40" t="s">
        <v>22</v>
      </c>
      <c r="F21" s="41">
        <v>26026</v>
      </c>
      <c r="G21" s="41">
        <v>25041</v>
      </c>
      <c r="H21" s="25">
        <f t="shared" si="0"/>
        <v>-985</v>
      </c>
      <c r="I21" s="41">
        <v>23985</v>
      </c>
      <c r="J21" s="25">
        <f t="shared" si="1"/>
        <v>-2041</v>
      </c>
      <c r="K21" s="41">
        <v>22838</v>
      </c>
      <c r="L21" s="26">
        <v>-3188</v>
      </c>
      <c r="M21" s="27">
        <f t="shared" si="2"/>
        <v>-12.249289172366096</v>
      </c>
      <c r="N21" s="41">
        <v>21658</v>
      </c>
      <c r="O21" s="25">
        <f t="shared" si="3"/>
        <v>-4368</v>
      </c>
      <c r="P21" s="41">
        <v>20463</v>
      </c>
      <c r="Q21" s="25">
        <f t="shared" si="4"/>
        <v>-5563</v>
      </c>
      <c r="R21" s="41">
        <v>19238</v>
      </c>
      <c r="S21" s="26">
        <v>-6788</v>
      </c>
      <c r="T21" s="28">
        <f t="shared" si="5"/>
        <v>-26.081610696995313</v>
      </c>
    </row>
    <row r="22" spans="1:20" s="10" customFormat="1" ht="13.5">
      <c r="A22" s="38" t="s">
        <v>62</v>
      </c>
      <c r="B22" s="39" t="s">
        <v>63</v>
      </c>
      <c r="C22" s="24">
        <v>6</v>
      </c>
      <c r="D22" s="40" t="s">
        <v>27</v>
      </c>
      <c r="E22" s="40" t="s">
        <v>22</v>
      </c>
      <c r="F22" s="41">
        <v>26468</v>
      </c>
      <c r="G22" s="41">
        <v>25555</v>
      </c>
      <c r="H22" s="25">
        <f t="shared" si="0"/>
        <v>-913</v>
      </c>
      <c r="I22" s="41">
        <v>24617</v>
      </c>
      <c r="J22" s="25">
        <f t="shared" si="1"/>
        <v>-1851</v>
      </c>
      <c r="K22" s="41">
        <v>23541</v>
      </c>
      <c r="L22" s="26">
        <v>-2927</v>
      </c>
      <c r="M22" s="27">
        <f t="shared" si="2"/>
        <v>-11.058636844491462</v>
      </c>
      <c r="N22" s="41">
        <v>22388</v>
      </c>
      <c r="O22" s="25">
        <f t="shared" si="3"/>
        <v>-4080</v>
      </c>
      <c r="P22" s="41">
        <v>21177</v>
      </c>
      <c r="Q22" s="25">
        <f t="shared" si="4"/>
        <v>-5291</v>
      </c>
      <c r="R22" s="41">
        <v>19848</v>
      </c>
      <c r="S22" s="26">
        <v>-6620</v>
      </c>
      <c r="T22" s="28">
        <f t="shared" si="5"/>
        <v>-25.011334441589845</v>
      </c>
    </row>
    <row r="23" spans="1:20" s="10" customFormat="1" ht="13.5">
      <c r="A23" s="38" t="s">
        <v>64</v>
      </c>
      <c r="B23" s="39" t="s">
        <v>65</v>
      </c>
      <c r="C23" s="24">
        <v>6</v>
      </c>
      <c r="D23" s="40" t="s">
        <v>27</v>
      </c>
      <c r="E23" s="40" t="s">
        <v>22</v>
      </c>
      <c r="F23" s="41">
        <v>32550</v>
      </c>
      <c r="G23" s="41">
        <v>31574</v>
      </c>
      <c r="H23" s="25">
        <f t="shared" si="0"/>
        <v>-976</v>
      </c>
      <c r="I23" s="41">
        <v>30464</v>
      </c>
      <c r="J23" s="25">
        <f t="shared" si="1"/>
        <v>-2086</v>
      </c>
      <c r="K23" s="41">
        <v>29186</v>
      </c>
      <c r="L23" s="26">
        <v>-3364</v>
      </c>
      <c r="M23" s="27">
        <f t="shared" si="2"/>
        <v>-10.334869431643625</v>
      </c>
      <c r="N23" s="41">
        <v>27796</v>
      </c>
      <c r="O23" s="25">
        <f t="shared" si="3"/>
        <v>-4754</v>
      </c>
      <c r="P23" s="41">
        <v>26298</v>
      </c>
      <c r="Q23" s="25">
        <f t="shared" si="4"/>
        <v>-6252</v>
      </c>
      <c r="R23" s="41">
        <v>24681</v>
      </c>
      <c r="S23" s="26">
        <v>-7869</v>
      </c>
      <c r="T23" s="28">
        <f t="shared" si="5"/>
        <v>-24.17511520737327</v>
      </c>
    </row>
    <row r="24" spans="1:20" s="10" customFormat="1" ht="13.5">
      <c r="A24" s="38" t="s">
        <v>66</v>
      </c>
      <c r="B24" s="39" t="s">
        <v>67</v>
      </c>
      <c r="C24" s="24">
        <v>6</v>
      </c>
      <c r="D24" s="40" t="s">
        <v>27</v>
      </c>
      <c r="E24" s="40" t="s">
        <v>22</v>
      </c>
      <c r="F24" s="41">
        <v>22906</v>
      </c>
      <c r="G24" s="41">
        <v>22274</v>
      </c>
      <c r="H24" s="25">
        <f t="shared" si="0"/>
        <v>-632</v>
      </c>
      <c r="I24" s="41">
        <v>21535</v>
      </c>
      <c r="J24" s="25">
        <f t="shared" si="1"/>
        <v>-1371</v>
      </c>
      <c r="K24" s="41">
        <v>20687</v>
      </c>
      <c r="L24" s="26">
        <v>-2219</v>
      </c>
      <c r="M24" s="27">
        <f t="shared" si="2"/>
        <v>-9.687418143717803</v>
      </c>
      <c r="N24" s="41">
        <v>19735</v>
      </c>
      <c r="O24" s="25">
        <f t="shared" si="3"/>
        <v>-3171</v>
      </c>
      <c r="P24" s="41">
        <v>18653</v>
      </c>
      <c r="Q24" s="25">
        <f t="shared" si="4"/>
        <v>-4253</v>
      </c>
      <c r="R24" s="41">
        <v>17398</v>
      </c>
      <c r="S24" s="26">
        <v>-5508</v>
      </c>
      <c r="T24" s="28">
        <f t="shared" si="5"/>
        <v>-24.04610145813324</v>
      </c>
    </row>
    <row r="25" spans="1:20" s="10" customFormat="1" ht="13.5">
      <c r="A25" s="38" t="s">
        <v>68</v>
      </c>
      <c r="B25" s="39" t="s">
        <v>69</v>
      </c>
      <c r="C25" s="24">
        <v>6</v>
      </c>
      <c r="D25" s="40" t="s">
        <v>27</v>
      </c>
      <c r="E25" s="40" t="s">
        <v>22</v>
      </c>
      <c r="F25" s="41">
        <v>25080</v>
      </c>
      <c r="G25" s="41">
        <v>24348</v>
      </c>
      <c r="H25" s="25">
        <f t="shared" si="0"/>
        <v>-732</v>
      </c>
      <c r="I25" s="41">
        <v>23522</v>
      </c>
      <c r="J25" s="25">
        <f t="shared" si="1"/>
        <v>-1558</v>
      </c>
      <c r="K25" s="41">
        <v>22571</v>
      </c>
      <c r="L25" s="26">
        <v>-2509</v>
      </c>
      <c r="M25" s="27">
        <f t="shared" si="2"/>
        <v>-10.003987240829346</v>
      </c>
      <c r="N25" s="41">
        <v>21538</v>
      </c>
      <c r="O25" s="25">
        <f t="shared" si="3"/>
        <v>-3542</v>
      </c>
      <c r="P25" s="41">
        <v>20412</v>
      </c>
      <c r="Q25" s="25">
        <f t="shared" si="4"/>
        <v>-4668</v>
      </c>
      <c r="R25" s="41">
        <v>19114</v>
      </c>
      <c r="S25" s="26">
        <v>-5966</v>
      </c>
      <c r="T25" s="28">
        <f t="shared" si="5"/>
        <v>-23.78787878787879</v>
      </c>
    </row>
    <row r="26" spans="1:20" s="10" customFormat="1" ht="13.5">
      <c r="A26" s="38" t="s">
        <v>70</v>
      </c>
      <c r="B26" s="39" t="s">
        <v>71</v>
      </c>
      <c r="C26" s="24">
        <v>6</v>
      </c>
      <c r="D26" s="40" t="s">
        <v>27</v>
      </c>
      <c r="E26" s="40" t="s">
        <v>22</v>
      </c>
      <c r="F26" s="41">
        <v>28005</v>
      </c>
      <c r="G26" s="41">
        <v>27314</v>
      </c>
      <c r="H26" s="25">
        <f t="shared" si="0"/>
        <v>-691</v>
      </c>
      <c r="I26" s="41">
        <v>26290</v>
      </c>
      <c r="J26" s="25">
        <f t="shared" si="1"/>
        <v>-1715</v>
      </c>
      <c r="K26" s="41">
        <v>25112</v>
      </c>
      <c r="L26" s="26">
        <v>-2893</v>
      </c>
      <c r="M26" s="27">
        <f t="shared" si="2"/>
        <v>-10.330298161042672</v>
      </c>
      <c r="N26" s="41">
        <v>23900</v>
      </c>
      <c r="O26" s="25">
        <f t="shared" si="3"/>
        <v>-4105</v>
      </c>
      <c r="P26" s="41">
        <v>22674</v>
      </c>
      <c r="Q26" s="25">
        <f t="shared" si="4"/>
        <v>-5331</v>
      </c>
      <c r="R26" s="41">
        <v>21357</v>
      </c>
      <c r="S26" s="26">
        <v>-6648</v>
      </c>
      <c r="T26" s="28">
        <f t="shared" si="5"/>
        <v>-23.738618103910017</v>
      </c>
    </row>
    <row r="27" spans="1:20" s="10" customFormat="1" ht="13.5">
      <c r="A27" s="38" t="s">
        <v>72</v>
      </c>
      <c r="B27" s="39" t="s">
        <v>73</v>
      </c>
      <c r="C27" s="24">
        <v>6</v>
      </c>
      <c r="D27" s="40" t="s">
        <v>27</v>
      </c>
      <c r="E27" s="40" t="s">
        <v>22</v>
      </c>
      <c r="F27" s="41">
        <v>42045</v>
      </c>
      <c r="G27" s="41">
        <v>41203</v>
      </c>
      <c r="H27" s="25">
        <f t="shared" si="0"/>
        <v>-842</v>
      </c>
      <c r="I27" s="41">
        <v>40215</v>
      </c>
      <c r="J27" s="25">
        <f t="shared" si="1"/>
        <v>-1830</v>
      </c>
      <c r="K27" s="41">
        <v>38837</v>
      </c>
      <c r="L27" s="26">
        <v>-3208</v>
      </c>
      <c r="M27" s="27">
        <f t="shared" si="2"/>
        <v>-7.629920323462956</v>
      </c>
      <c r="N27" s="41">
        <v>37107</v>
      </c>
      <c r="O27" s="25">
        <f t="shared" si="3"/>
        <v>-4938</v>
      </c>
      <c r="P27" s="41">
        <v>35097</v>
      </c>
      <c r="Q27" s="25">
        <f t="shared" si="4"/>
        <v>-6948</v>
      </c>
      <c r="R27" s="41">
        <v>32851</v>
      </c>
      <c r="S27" s="26">
        <v>-9194</v>
      </c>
      <c r="T27" s="28">
        <f t="shared" si="5"/>
        <v>-21.867047211321204</v>
      </c>
    </row>
    <row r="28" spans="1:20" s="10" customFormat="1" ht="13.5">
      <c r="A28" s="38" t="s">
        <v>74</v>
      </c>
      <c r="B28" s="39" t="s">
        <v>26</v>
      </c>
      <c r="C28" s="24">
        <v>6</v>
      </c>
      <c r="D28" s="40" t="s">
        <v>27</v>
      </c>
      <c r="E28" s="40" t="s">
        <v>22</v>
      </c>
      <c r="F28" s="41">
        <v>20273</v>
      </c>
      <c r="G28" s="41">
        <v>19736</v>
      </c>
      <c r="H28" s="25">
        <f t="shared" si="0"/>
        <v>-537</v>
      </c>
      <c r="I28" s="41">
        <v>19078</v>
      </c>
      <c r="J28" s="25">
        <f t="shared" si="1"/>
        <v>-1195</v>
      </c>
      <c r="K28" s="41">
        <v>18329</v>
      </c>
      <c r="L28" s="26">
        <v>-1944</v>
      </c>
      <c r="M28" s="27">
        <f t="shared" si="2"/>
        <v>-9.589108666699552</v>
      </c>
      <c r="N28" s="41">
        <v>17565</v>
      </c>
      <c r="O28" s="25">
        <f t="shared" si="3"/>
        <v>-2708</v>
      </c>
      <c r="P28" s="41">
        <v>16807</v>
      </c>
      <c r="Q28" s="25">
        <f t="shared" si="4"/>
        <v>-3466</v>
      </c>
      <c r="R28" s="41">
        <v>15967</v>
      </c>
      <c r="S28" s="26">
        <v>-4306</v>
      </c>
      <c r="T28" s="28">
        <f t="shared" si="5"/>
        <v>-21.240073003502193</v>
      </c>
    </row>
    <row r="29" spans="1:20" s="10" customFormat="1" ht="13.5">
      <c r="A29" s="38" t="s">
        <v>75</v>
      </c>
      <c r="B29" s="39" t="s">
        <v>76</v>
      </c>
      <c r="C29" s="24">
        <v>6</v>
      </c>
      <c r="D29" s="40" t="s">
        <v>27</v>
      </c>
      <c r="E29" s="40" t="s">
        <v>22</v>
      </c>
      <c r="F29" s="41">
        <v>24068</v>
      </c>
      <c r="G29" s="41">
        <v>23577</v>
      </c>
      <c r="H29" s="25">
        <f t="shared" si="0"/>
        <v>-491</v>
      </c>
      <c r="I29" s="41">
        <v>22894</v>
      </c>
      <c r="J29" s="25">
        <f t="shared" si="1"/>
        <v>-1174</v>
      </c>
      <c r="K29" s="41">
        <v>22098</v>
      </c>
      <c r="L29" s="26">
        <v>-1970</v>
      </c>
      <c r="M29" s="27">
        <f t="shared" si="2"/>
        <v>-8.185142097390727</v>
      </c>
      <c r="N29" s="41">
        <v>21227</v>
      </c>
      <c r="O29" s="25">
        <f t="shared" si="3"/>
        <v>-2841</v>
      </c>
      <c r="P29" s="41">
        <v>20316</v>
      </c>
      <c r="Q29" s="25">
        <f t="shared" si="4"/>
        <v>-3752</v>
      </c>
      <c r="R29" s="41">
        <v>19341</v>
      </c>
      <c r="S29" s="26">
        <v>-4727</v>
      </c>
      <c r="T29" s="28">
        <f t="shared" si="5"/>
        <v>-19.64018613927206</v>
      </c>
    </row>
    <row r="30" spans="1:20" s="10" customFormat="1" ht="13.5">
      <c r="A30" s="38" t="s">
        <v>77</v>
      </c>
      <c r="B30" s="39" t="s">
        <v>78</v>
      </c>
      <c r="C30" s="24">
        <v>6</v>
      </c>
      <c r="D30" s="40" t="s">
        <v>27</v>
      </c>
      <c r="E30" s="40" t="s">
        <v>22</v>
      </c>
      <c r="F30" s="41">
        <v>27372</v>
      </c>
      <c r="G30" s="41">
        <v>26955</v>
      </c>
      <c r="H30" s="25">
        <f t="shared" si="0"/>
        <v>-417</v>
      </c>
      <c r="I30" s="41">
        <v>26359</v>
      </c>
      <c r="J30" s="25">
        <f t="shared" si="1"/>
        <v>-1013</v>
      </c>
      <c r="K30" s="41">
        <v>25564</v>
      </c>
      <c r="L30" s="26">
        <v>-1808</v>
      </c>
      <c r="M30" s="27">
        <f t="shared" si="2"/>
        <v>-6.605290077451411</v>
      </c>
      <c r="N30" s="41">
        <v>24583</v>
      </c>
      <c r="O30" s="25">
        <f t="shared" si="3"/>
        <v>-2789</v>
      </c>
      <c r="P30" s="41">
        <v>23428</v>
      </c>
      <c r="Q30" s="25">
        <f t="shared" si="4"/>
        <v>-3944</v>
      </c>
      <c r="R30" s="41">
        <v>22082</v>
      </c>
      <c r="S30" s="26">
        <v>-5290</v>
      </c>
      <c r="T30" s="28">
        <f t="shared" si="5"/>
        <v>-19.326318865994445</v>
      </c>
    </row>
    <row r="31" spans="1:20" s="10" customFormat="1" ht="13.5">
      <c r="A31" s="38" t="s">
        <v>79</v>
      </c>
      <c r="B31" s="39" t="s">
        <v>80</v>
      </c>
      <c r="C31" s="24">
        <v>6</v>
      </c>
      <c r="D31" s="40" t="s">
        <v>27</v>
      </c>
      <c r="E31" s="40" t="s">
        <v>22</v>
      </c>
      <c r="F31" s="41">
        <v>28895</v>
      </c>
      <c r="G31" s="41">
        <v>28490</v>
      </c>
      <c r="H31" s="25">
        <f t="shared" si="0"/>
        <v>-405</v>
      </c>
      <c r="I31" s="41">
        <v>27852</v>
      </c>
      <c r="J31" s="25">
        <f t="shared" si="1"/>
        <v>-1043</v>
      </c>
      <c r="K31" s="41">
        <v>27018</v>
      </c>
      <c r="L31" s="26">
        <v>-1877</v>
      </c>
      <c r="M31" s="27">
        <f t="shared" si="2"/>
        <v>-6.495933552517736</v>
      </c>
      <c r="N31" s="41">
        <v>26055</v>
      </c>
      <c r="O31" s="25">
        <f t="shared" si="3"/>
        <v>-2840</v>
      </c>
      <c r="P31" s="41">
        <v>24975</v>
      </c>
      <c r="Q31" s="25">
        <f t="shared" si="4"/>
        <v>-3920</v>
      </c>
      <c r="R31" s="41">
        <v>23780</v>
      </c>
      <c r="S31" s="26">
        <v>-5115</v>
      </c>
      <c r="T31" s="28">
        <f t="shared" si="5"/>
        <v>-17.70202457172521</v>
      </c>
    </row>
    <row r="32" spans="1:20" s="10" customFormat="1" ht="13.5">
      <c r="A32" s="38" t="s">
        <v>81</v>
      </c>
      <c r="B32" s="39" t="s">
        <v>24</v>
      </c>
      <c r="C32" s="24">
        <v>6</v>
      </c>
      <c r="D32" s="40" t="s">
        <v>27</v>
      </c>
      <c r="E32" s="40" t="s">
        <v>22</v>
      </c>
      <c r="F32" s="41">
        <v>22809</v>
      </c>
      <c r="G32" s="41">
        <v>22416</v>
      </c>
      <c r="H32" s="25">
        <f t="shared" si="0"/>
        <v>-393</v>
      </c>
      <c r="I32" s="41">
        <v>21895</v>
      </c>
      <c r="J32" s="25">
        <f t="shared" si="1"/>
        <v>-914</v>
      </c>
      <c r="K32" s="41">
        <v>21277</v>
      </c>
      <c r="L32" s="26">
        <v>-1532</v>
      </c>
      <c r="M32" s="27">
        <f t="shared" si="2"/>
        <v>-6.716646937612346</v>
      </c>
      <c r="N32" s="41">
        <v>20622</v>
      </c>
      <c r="O32" s="25">
        <f t="shared" si="3"/>
        <v>-2187</v>
      </c>
      <c r="P32" s="41">
        <v>19941</v>
      </c>
      <c r="Q32" s="25">
        <f t="shared" si="4"/>
        <v>-2868</v>
      </c>
      <c r="R32" s="41">
        <v>19173</v>
      </c>
      <c r="S32" s="26">
        <v>-3636</v>
      </c>
      <c r="T32" s="28">
        <f t="shared" si="5"/>
        <v>-15.941075891095622</v>
      </c>
    </row>
    <row r="33" spans="1:20" s="10" customFormat="1" ht="13.5">
      <c r="A33" s="38" t="s">
        <v>82</v>
      </c>
      <c r="B33" s="39" t="s">
        <v>83</v>
      </c>
      <c r="C33" s="24">
        <v>6</v>
      </c>
      <c r="D33" s="40" t="s">
        <v>27</v>
      </c>
      <c r="E33" s="40" t="s">
        <v>22</v>
      </c>
      <c r="F33" s="41">
        <v>20830</v>
      </c>
      <c r="G33" s="41">
        <v>20709</v>
      </c>
      <c r="H33" s="25">
        <f t="shared" si="0"/>
        <v>-121</v>
      </c>
      <c r="I33" s="41">
        <v>20421</v>
      </c>
      <c r="J33" s="25">
        <f t="shared" si="1"/>
        <v>-409</v>
      </c>
      <c r="K33" s="41">
        <v>19946</v>
      </c>
      <c r="L33" s="26">
        <v>-884</v>
      </c>
      <c r="M33" s="27">
        <f t="shared" si="2"/>
        <v>-4.243879020643303</v>
      </c>
      <c r="N33" s="41">
        <v>19299</v>
      </c>
      <c r="O33" s="25">
        <f t="shared" si="3"/>
        <v>-1531</v>
      </c>
      <c r="P33" s="41">
        <v>18526</v>
      </c>
      <c r="Q33" s="25">
        <f t="shared" si="4"/>
        <v>-2304</v>
      </c>
      <c r="R33" s="41">
        <v>17678</v>
      </c>
      <c r="S33" s="26">
        <v>-3152</v>
      </c>
      <c r="T33" s="28">
        <f t="shared" si="5"/>
        <v>-15.13202112337974</v>
      </c>
    </row>
    <row r="34" spans="1:20" s="10" customFormat="1" ht="13.5">
      <c r="A34" s="38" t="s">
        <v>84</v>
      </c>
      <c r="B34" s="39" t="s">
        <v>85</v>
      </c>
      <c r="C34" s="24">
        <v>6</v>
      </c>
      <c r="D34" s="40" t="s">
        <v>27</v>
      </c>
      <c r="E34" s="40" t="s">
        <v>22</v>
      </c>
      <c r="F34" s="41">
        <v>41466</v>
      </c>
      <c r="G34" s="41">
        <v>41171</v>
      </c>
      <c r="H34" s="25">
        <f t="shared" si="0"/>
        <v>-295</v>
      </c>
      <c r="I34" s="41">
        <v>40636</v>
      </c>
      <c r="J34" s="25">
        <f t="shared" si="1"/>
        <v>-830</v>
      </c>
      <c r="K34" s="41">
        <v>39776</v>
      </c>
      <c r="L34" s="26">
        <v>-1690</v>
      </c>
      <c r="M34" s="27">
        <f t="shared" si="2"/>
        <v>-4.075628225534173</v>
      </c>
      <c r="N34" s="41">
        <v>38658</v>
      </c>
      <c r="O34" s="25">
        <f t="shared" si="3"/>
        <v>-2808</v>
      </c>
      <c r="P34" s="41">
        <v>37253</v>
      </c>
      <c r="Q34" s="25">
        <f t="shared" si="4"/>
        <v>-4213</v>
      </c>
      <c r="R34" s="41">
        <v>35599</v>
      </c>
      <c r="S34" s="26">
        <v>-5867</v>
      </c>
      <c r="T34" s="28">
        <f t="shared" si="5"/>
        <v>-14.148941301307094</v>
      </c>
    </row>
    <row r="35" spans="1:20" s="10" customFormat="1" ht="13.5">
      <c r="A35" s="38" t="s">
        <v>86</v>
      </c>
      <c r="B35" s="39" t="s">
        <v>25</v>
      </c>
      <c r="C35" s="24">
        <v>6</v>
      </c>
      <c r="D35" s="40" t="s">
        <v>27</v>
      </c>
      <c r="E35" s="40" t="s">
        <v>22</v>
      </c>
      <c r="F35" s="41">
        <v>22618</v>
      </c>
      <c r="G35" s="41">
        <v>22580</v>
      </c>
      <c r="H35" s="25">
        <f t="shared" si="0"/>
        <v>-38</v>
      </c>
      <c r="I35" s="41">
        <v>22243</v>
      </c>
      <c r="J35" s="25">
        <f t="shared" si="1"/>
        <v>-375</v>
      </c>
      <c r="K35" s="41">
        <v>21727</v>
      </c>
      <c r="L35" s="26">
        <v>-891</v>
      </c>
      <c r="M35" s="27">
        <f t="shared" si="2"/>
        <v>-3.939340348395084</v>
      </c>
      <c r="N35" s="41">
        <v>21126</v>
      </c>
      <c r="O35" s="25">
        <f t="shared" si="3"/>
        <v>-1492</v>
      </c>
      <c r="P35" s="41">
        <v>20461</v>
      </c>
      <c r="Q35" s="25">
        <f t="shared" si="4"/>
        <v>-2157</v>
      </c>
      <c r="R35" s="41">
        <v>19676</v>
      </c>
      <c r="S35" s="26">
        <v>-2942</v>
      </c>
      <c r="T35" s="28">
        <f t="shared" si="5"/>
        <v>-13.007339287293307</v>
      </c>
    </row>
    <row r="36" spans="1:20" s="10" customFormat="1" ht="13.5">
      <c r="A36" s="38" t="s">
        <v>87</v>
      </c>
      <c r="B36" s="39" t="s">
        <v>88</v>
      </c>
      <c r="C36" s="24">
        <v>6</v>
      </c>
      <c r="D36" s="40" t="s">
        <v>27</v>
      </c>
      <c r="E36" s="40" t="s">
        <v>22</v>
      </c>
      <c r="F36" s="41">
        <v>22041</v>
      </c>
      <c r="G36" s="41">
        <v>21996</v>
      </c>
      <c r="H36" s="25">
        <f t="shared" si="0"/>
        <v>-45</v>
      </c>
      <c r="I36" s="41">
        <v>21775</v>
      </c>
      <c r="J36" s="25">
        <f t="shared" si="1"/>
        <v>-266</v>
      </c>
      <c r="K36" s="41">
        <v>21411</v>
      </c>
      <c r="L36" s="26">
        <v>-630</v>
      </c>
      <c r="M36" s="27">
        <f t="shared" si="2"/>
        <v>-2.8583095140873827</v>
      </c>
      <c r="N36" s="41">
        <v>20953</v>
      </c>
      <c r="O36" s="25">
        <f t="shared" si="3"/>
        <v>-1088</v>
      </c>
      <c r="P36" s="41">
        <v>20428</v>
      </c>
      <c r="Q36" s="25">
        <f t="shared" si="4"/>
        <v>-1613</v>
      </c>
      <c r="R36" s="41">
        <v>19812</v>
      </c>
      <c r="S36" s="26">
        <v>-2229</v>
      </c>
      <c r="T36" s="28">
        <f t="shared" si="5"/>
        <v>-10.112971280794882</v>
      </c>
    </row>
    <row r="37" spans="1:20" s="10" customFormat="1" ht="13.5">
      <c r="A37" s="38" t="s">
        <v>89</v>
      </c>
      <c r="B37" s="39" t="s">
        <v>90</v>
      </c>
      <c r="C37" s="24">
        <v>6</v>
      </c>
      <c r="D37" s="40" t="s">
        <v>27</v>
      </c>
      <c r="E37" s="40" t="s">
        <v>22</v>
      </c>
      <c r="F37" s="41">
        <v>30855</v>
      </c>
      <c r="G37" s="41">
        <v>31072</v>
      </c>
      <c r="H37" s="25">
        <f t="shared" si="0"/>
        <v>217</v>
      </c>
      <c r="I37" s="41">
        <v>30941</v>
      </c>
      <c r="J37" s="25">
        <f t="shared" si="1"/>
        <v>86</v>
      </c>
      <c r="K37" s="41">
        <v>30594</v>
      </c>
      <c r="L37" s="26">
        <v>-261</v>
      </c>
      <c r="M37" s="27">
        <f t="shared" si="2"/>
        <v>-0.8458920758385999</v>
      </c>
      <c r="N37" s="41">
        <v>30084</v>
      </c>
      <c r="O37" s="25">
        <f t="shared" si="3"/>
        <v>-771</v>
      </c>
      <c r="P37" s="41">
        <v>29372</v>
      </c>
      <c r="Q37" s="25">
        <f t="shared" si="4"/>
        <v>-1483</v>
      </c>
      <c r="R37" s="41">
        <v>28387</v>
      </c>
      <c r="S37" s="26">
        <v>-2468</v>
      </c>
      <c r="T37" s="28">
        <f t="shared" si="5"/>
        <v>-7.998703613676876</v>
      </c>
    </row>
    <row r="38" spans="1:20" s="10" customFormat="1" ht="13.5">
      <c r="A38" s="38" t="s">
        <v>91</v>
      </c>
      <c r="B38" s="39" t="s">
        <v>92</v>
      </c>
      <c r="C38" s="24">
        <v>6</v>
      </c>
      <c r="D38" s="40" t="s">
        <v>27</v>
      </c>
      <c r="E38" s="40" t="s">
        <v>22</v>
      </c>
      <c r="F38" s="41">
        <v>26276</v>
      </c>
      <c r="G38" s="41">
        <v>26520</v>
      </c>
      <c r="H38" s="25">
        <f t="shared" si="0"/>
        <v>244</v>
      </c>
      <c r="I38" s="41">
        <v>26420</v>
      </c>
      <c r="J38" s="25">
        <f t="shared" si="1"/>
        <v>144</v>
      </c>
      <c r="K38" s="41">
        <v>26095</v>
      </c>
      <c r="L38" s="26">
        <v>-181</v>
      </c>
      <c r="M38" s="27">
        <f t="shared" si="2"/>
        <v>-0.688841528390927</v>
      </c>
      <c r="N38" s="41">
        <v>25641</v>
      </c>
      <c r="O38" s="25">
        <f t="shared" si="3"/>
        <v>-635</v>
      </c>
      <c r="P38" s="41">
        <v>25061</v>
      </c>
      <c r="Q38" s="25">
        <f t="shared" si="4"/>
        <v>-1215</v>
      </c>
      <c r="R38" s="41">
        <v>24335</v>
      </c>
      <c r="S38" s="26">
        <v>-1941</v>
      </c>
      <c r="T38" s="28">
        <f t="shared" si="5"/>
        <v>-7.38696909727508</v>
      </c>
    </row>
    <row r="39" spans="1:20" s="10" customFormat="1" ht="13.5">
      <c r="A39" s="38" t="s">
        <v>93</v>
      </c>
      <c r="B39" s="39" t="s">
        <v>94</v>
      </c>
      <c r="C39" s="24">
        <v>6</v>
      </c>
      <c r="D39" s="40" t="s">
        <v>27</v>
      </c>
      <c r="E39" s="40" t="s">
        <v>22</v>
      </c>
      <c r="F39" s="41">
        <v>23788</v>
      </c>
      <c r="G39" s="41">
        <v>24108</v>
      </c>
      <c r="H39" s="25">
        <f t="shared" si="0"/>
        <v>320</v>
      </c>
      <c r="I39" s="41">
        <v>24095</v>
      </c>
      <c r="J39" s="25">
        <f t="shared" si="1"/>
        <v>307</v>
      </c>
      <c r="K39" s="41">
        <v>23870</v>
      </c>
      <c r="L39" s="26">
        <v>82</v>
      </c>
      <c r="M39" s="27">
        <f t="shared" si="2"/>
        <v>0.3447116193038507</v>
      </c>
      <c r="N39" s="41">
        <v>23475</v>
      </c>
      <c r="O39" s="25">
        <f t="shared" si="3"/>
        <v>-313</v>
      </c>
      <c r="P39" s="41">
        <v>22966</v>
      </c>
      <c r="Q39" s="25">
        <f t="shared" si="4"/>
        <v>-822</v>
      </c>
      <c r="R39" s="41">
        <v>22340</v>
      </c>
      <c r="S39" s="26">
        <v>-1448</v>
      </c>
      <c r="T39" s="28">
        <f t="shared" si="5"/>
        <v>-6.087102740877754</v>
      </c>
    </row>
    <row r="40" spans="1:20" s="10" customFormat="1" ht="13.5">
      <c r="A40" s="38" t="s">
        <v>95</v>
      </c>
      <c r="B40" s="39" t="s">
        <v>96</v>
      </c>
      <c r="C40" s="24">
        <v>6</v>
      </c>
      <c r="D40" s="40" t="s">
        <v>27</v>
      </c>
      <c r="E40" s="40" t="s">
        <v>22</v>
      </c>
      <c r="F40" s="41">
        <v>40981</v>
      </c>
      <c r="G40" s="41">
        <v>41452</v>
      </c>
      <c r="H40" s="25">
        <f t="shared" si="0"/>
        <v>471</v>
      </c>
      <c r="I40" s="41">
        <v>41508</v>
      </c>
      <c r="J40" s="25">
        <f t="shared" si="1"/>
        <v>527</v>
      </c>
      <c r="K40" s="41">
        <v>41221</v>
      </c>
      <c r="L40" s="26">
        <v>240</v>
      </c>
      <c r="M40" s="27">
        <f t="shared" si="2"/>
        <v>0.5856372465288793</v>
      </c>
      <c r="N40" s="41">
        <v>40597</v>
      </c>
      <c r="O40" s="25">
        <f t="shared" si="3"/>
        <v>-384</v>
      </c>
      <c r="P40" s="41">
        <v>39709</v>
      </c>
      <c r="Q40" s="25">
        <f t="shared" si="4"/>
        <v>-1272</v>
      </c>
      <c r="R40" s="41">
        <v>38623</v>
      </c>
      <c r="S40" s="26">
        <v>-2358</v>
      </c>
      <c r="T40" s="28">
        <f t="shared" si="5"/>
        <v>-5.753885947146239</v>
      </c>
    </row>
    <row r="41" spans="1:20" s="10" customFormat="1" ht="13.5">
      <c r="A41" s="38" t="s">
        <v>97</v>
      </c>
      <c r="B41" s="39" t="s">
        <v>23</v>
      </c>
      <c r="C41" s="24">
        <v>6</v>
      </c>
      <c r="D41" s="40" t="s">
        <v>27</v>
      </c>
      <c r="E41" s="40" t="s">
        <v>22</v>
      </c>
      <c r="F41" s="41">
        <v>24559</v>
      </c>
      <c r="G41" s="41">
        <v>24854</v>
      </c>
      <c r="H41" s="25">
        <f t="shared" si="0"/>
        <v>295</v>
      </c>
      <c r="I41" s="41">
        <v>24799</v>
      </c>
      <c r="J41" s="25">
        <f t="shared" si="1"/>
        <v>240</v>
      </c>
      <c r="K41" s="41">
        <v>24571</v>
      </c>
      <c r="L41" s="26">
        <v>12</v>
      </c>
      <c r="M41" s="27">
        <f t="shared" si="2"/>
        <v>0.048861924345453805</v>
      </c>
      <c r="N41" s="41">
        <v>24215</v>
      </c>
      <c r="O41" s="25">
        <f t="shared" si="3"/>
        <v>-344</v>
      </c>
      <c r="P41" s="41">
        <v>23771</v>
      </c>
      <c r="Q41" s="25">
        <f t="shared" si="4"/>
        <v>-788</v>
      </c>
      <c r="R41" s="41">
        <v>23253</v>
      </c>
      <c r="S41" s="26">
        <v>-1306</v>
      </c>
      <c r="T41" s="28">
        <f t="shared" si="5"/>
        <v>-5.317806099596889</v>
      </c>
    </row>
    <row r="42" spans="1:20" s="10" customFormat="1" ht="13.5">
      <c r="A42" s="38" t="s">
        <v>98</v>
      </c>
      <c r="B42" s="39" t="s">
        <v>99</v>
      </c>
      <c r="C42" s="24">
        <v>6</v>
      </c>
      <c r="D42" s="40" t="s">
        <v>27</v>
      </c>
      <c r="E42" s="40" t="s">
        <v>22</v>
      </c>
      <c r="F42" s="41">
        <v>28648</v>
      </c>
      <c r="G42" s="41">
        <v>29243</v>
      </c>
      <c r="H42" s="25">
        <f t="shared" si="0"/>
        <v>595</v>
      </c>
      <c r="I42" s="41">
        <v>29351</v>
      </c>
      <c r="J42" s="25">
        <f t="shared" si="1"/>
        <v>703</v>
      </c>
      <c r="K42" s="41">
        <v>29254</v>
      </c>
      <c r="L42" s="26">
        <v>606</v>
      </c>
      <c r="M42" s="27">
        <f t="shared" si="2"/>
        <v>2.1153309131527505</v>
      </c>
      <c r="N42" s="41">
        <v>29007</v>
      </c>
      <c r="O42" s="25">
        <f t="shared" si="3"/>
        <v>359</v>
      </c>
      <c r="P42" s="41">
        <v>28644</v>
      </c>
      <c r="Q42" s="25">
        <f t="shared" si="4"/>
        <v>-4</v>
      </c>
      <c r="R42" s="41">
        <v>28081</v>
      </c>
      <c r="S42" s="26">
        <v>-567</v>
      </c>
      <c r="T42" s="28">
        <f t="shared" si="5"/>
        <v>-1.9791957553755932</v>
      </c>
    </row>
    <row r="43" spans="1:20" s="10" customFormat="1" ht="13.5">
      <c r="A43" s="38" t="s">
        <v>100</v>
      </c>
      <c r="B43" s="39" t="s">
        <v>101</v>
      </c>
      <c r="C43" s="24">
        <v>6</v>
      </c>
      <c r="D43" s="40" t="s">
        <v>27</v>
      </c>
      <c r="E43" s="40" t="s">
        <v>22</v>
      </c>
      <c r="F43" s="41">
        <v>21602</v>
      </c>
      <c r="G43" s="41">
        <v>22276</v>
      </c>
      <c r="H43" s="25">
        <f t="shared" si="0"/>
        <v>674</v>
      </c>
      <c r="I43" s="41">
        <v>22682</v>
      </c>
      <c r="J43" s="25">
        <f t="shared" si="1"/>
        <v>1080</v>
      </c>
      <c r="K43" s="41">
        <v>22910</v>
      </c>
      <c r="L43" s="26">
        <v>1308</v>
      </c>
      <c r="M43" s="27">
        <f t="shared" si="2"/>
        <v>6.0549949078789</v>
      </c>
      <c r="N43" s="41">
        <v>22977</v>
      </c>
      <c r="O43" s="25">
        <f t="shared" si="3"/>
        <v>1375</v>
      </c>
      <c r="P43" s="41">
        <v>22913</v>
      </c>
      <c r="Q43" s="25">
        <f t="shared" si="4"/>
        <v>1311</v>
      </c>
      <c r="R43" s="41">
        <v>22744</v>
      </c>
      <c r="S43" s="26">
        <v>1142</v>
      </c>
      <c r="T43" s="28">
        <f t="shared" si="5"/>
        <v>5.286547541894269</v>
      </c>
    </row>
    <row r="44" spans="1:20" s="10" customFormat="1" ht="13.5">
      <c r="A44" s="38" t="s">
        <v>102</v>
      </c>
      <c r="B44" s="39" t="s">
        <v>103</v>
      </c>
      <c r="C44" s="24">
        <v>6</v>
      </c>
      <c r="D44" s="40" t="s">
        <v>27</v>
      </c>
      <c r="E44" s="40" t="s">
        <v>22</v>
      </c>
      <c r="F44" s="41">
        <v>48046</v>
      </c>
      <c r="G44" s="41">
        <v>49981</v>
      </c>
      <c r="H44" s="25">
        <f t="shared" si="0"/>
        <v>1935</v>
      </c>
      <c r="I44" s="41">
        <v>50943</v>
      </c>
      <c r="J44" s="25">
        <f t="shared" si="1"/>
        <v>2897</v>
      </c>
      <c r="K44" s="41">
        <v>51440</v>
      </c>
      <c r="L44" s="26">
        <v>3394</v>
      </c>
      <c r="M44" s="27">
        <f t="shared" si="2"/>
        <v>7.064063605711193</v>
      </c>
      <c r="N44" s="41">
        <v>51501</v>
      </c>
      <c r="O44" s="25">
        <f t="shared" si="3"/>
        <v>3455</v>
      </c>
      <c r="P44" s="41">
        <v>51259</v>
      </c>
      <c r="Q44" s="25">
        <f t="shared" si="4"/>
        <v>3213</v>
      </c>
      <c r="R44" s="41">
        <v>50712</v>
      </c>
      <c r="S44" s="26">
        <v>2666</v>
      </c>
      <c r="T44" s="28">
        <f t="shared" si="5"/>
        <v>5.548849019689464</v>
      </c>
    </row>
    <row r="45" spans="1:20" s="10" customFormat="1" ht="13.5">
      <c r="A45" s="38" t="s">
        <v>104</v>
      </c>
      <c r="B45" s="39" t="s">
        <v>105</v>
      </c>
      <c r="C45" s="24">
        <v>6</v>
      </c>
      <c r="D45" s="40" t="s">
        <v>27</v>
      </c>
      <c r="E45" s="40" t="s">
        <v>22</v>
      </c>
      <c r="F45" s="41">
        <v>35596</v>
      </c>
      <c r="G45" s="41">
        <v>36683</v>
      </c>
      <c r="H45" s="25">
        <f t="shared" si="0"/>
        <v>1087</v>
      </c>
      <c r="I45" s="41">
        <v>37354</v>
      </c>
      <c r="J45" s="25">
        <f t="shared" si="1"/>
        <v>1758</v>
      </c>
      <c r="K45" s="41">
        <v>37780</v>
      </c>
      <c r="L45" s="26">
        <v>2184</v>
      </c>
      <c r="M45" s="27">
        <f t="shared" si="2"/>
        <v>6.135520845038768</v>
      </c>
      <c r="N45" s="41">
        <v>37972</v>
      </c>
      <c r="O45" s="25">
        <f t="shared" si="3"/>
        <v>2376</v>
      </c>
      <c r="P45" s="41">
        <v>37931</v>
      </c>
      <c r="Q45" s="25">
        <f t="shared" si="4"/>
        <v>2335</v>
      </c>
      <c r="R45" s="41">
        <v>37639</v>
      </c>
      <c r="S45" s="26">
        <v>2043</v>
      </c>
      <c r="T45" s="28">
        <f t="shared" si="5"/>
        <v>5.739408922350826</v>
      </c>
    </row>
    <row r="46" spans="1:20" s="10" customFormat="1" ht="13.5">
      <c r="A46" s="38" t="s">
        <v>106</v>
      </c>
      <c r="B46" s="39" t="s">
        <v>107</v>
      </c>
      <c r="C46" s="24">
        <v>6</v>
      </c>
      <c r="D46" s="40" t="s">
        <v>27</v>
      </c>
      <c r="E46" s="40" t="s">
        <v>22</v>
      </c>
      <c r="F46" s="41">
        <v>31592</v>
      </c>
      <c r="G46" s="41">
        <v>33104</v>
      </c>
      <c r="H46" s="25">
        <f t="shared" si="0"/>
        <v>1512</v>
      </c>
      <c r="I46" s="41">
        <v>34026</v>
      </c>
      <c r="J46" s="25">
        <f t="shared" si="1"/>
        <v>2434</v>
      </c>
      <c r="K46" s="41">
        <v>34649</v>
      </c>
      <c r="L46" s="26">
        <v>3057</v>
      </c>
      <c r="M46" s="27">
        <f t="shared" si="2"/>
        <v>9.676500379842997</v>
      </c>
      <c r="N46" s="41">
        <v>35033</v>
      </c>
      <c r="O46" s="25">
        <f t="shared" si="3"/>
        <v>3441</v>
      </c>
      <c r="P46" s="41">
        <v>35236</v>
      </c>
      <c r="Q46" s="25">
        <f t="shared" si="4"/>
        <v>3644</v>
      </c>
      <c r="R46" s="41">
        <v>35177</v>
      </c>
      <c r="S46" s="26">
        <v>3585</v>
      </c>
      <c r="T46" s="28">
        <f t="shared" si="5"/>
        <v>11.347809572043555</v>
      </c>
    </row>
    <row r="47" spans="1:20" s="10" customFormat="1" ht="13.5">
      <c r="A47" s="38" t="s">
        <v>108</v>
      </c>
      <c r="B47" s="39" t="s">
        <v>109</v>
      </c>
      <c r="C47" s="24">
        <v>6</v>
      </c>
      <c r="D47" s="40" t="s">
        <v>27</v>
      </c>
      <c r="E47" s="40" t="s">
        <v>22</v>
      </c>
      <c r="F47" s="41">
        <v>56252</v>
      </c>
      <c r="G47" s="41">
        <v>61261</v>
      </c>
      <c r="H47" s="25">
        <f t="shared" si="0"/>
        <v>5009</v>
      </c>
      <c r="I47" s="41">
        <v>64924</v>
      </c>
      <c r="J47" s="25">
        <f t="shared" si="1"/>
        <v>8672</v>
      </c>
      <c r="K47" s="41">
        <v>68036</v>
      </c>
      <c r="L47" s="26">
        <v>11784</v>
      </c>
      <c r="M47" s="27">
        <f t="shared" si="2"/>
        <v>20.948588494631302</v>
      </c>
      <c r="N47" s="41">
        <v>70707</v>
      </c>
      <c r="O47" s="25">
        <f t="shared" si="3"/>
        <v>14455</v>
      </c>
      <c r="P47" s="41">
        <v>73083</v>
      </c>
      <c r="Q47" s="25">
        <f t="shared" si="4"/>
        <v>16831</v>
      </c>
      <c r="R47" s="41">
        <v>75153</v>
      </c>
      <c r="S47" s="26">
        <v>18901</v>
      </c>
      <c r="T47" s="28">
        <f t="shared" si="5"/>
        <v>33.60058309037901</v>
      </c>
    </row>
    <row r="48" spans="1:20" s="10" customFormat="1" ht="13.5">
      <c r="A48" s="29" t="s">
        <v>20</v>
      </c>
      <c r="B48" s="30">
        <f>SUM(C6:C47)/6</f>
        <v>42</v>
      </c>
      <c r="C48" s="31"/>
      <c r="D48" s="52" t="s">
        <v>21</v>
      </c>
      <c r="E48" s="52"/>
      <c r="F48" s="32">
        <f>SUM(F6:F47)/42</f>
        <v>27453.333333333332</v>
      </c>
      <c r="G48" s="32">
        <f aca="true" t="shared" si="6" ref="G48:L48">SUM(G6:G47)/42</f>
        <v>27061.095238095237</v>
      </c>
      <c r="H48" s="33">
        <f t="shared" si="0"/>
        <v>-392.2380952380954</v>
      </c>
      <c r="I48" s="32">
        <f t="shared" si="6"/>
        <v>26455.309523809523</v>
      </c>
      <c r="J48" s="33">
        <f t="shared" si="1"/>
        <v>-998.0238095238092</v>
      </c>
      <c r="K48" s="32">
        <f t="shared" si="6"/>
        <v>25688</v>
      </c>
      <c r="L48" s="49">
        <f t="shared" si="6"/>
        <v>-1765.3333333333333</v>
      </c>
      <c r="M48" s="35">
        <f t="shared" si="2"/>
        <v>-6.430305973773673</v>
      </c>
      <c r="N48" s="32">
        <f>SUM(N6:N47)/42</f>
        <v>24823.214285714286</v>
      </c>
      <c r="O48" s="33">
        <f t="shared" si="3"/>
        <v>-2630.119047619046</v>
      </c>
      <c r="P48" s="32">
        <f>SUM(P6:P47)/42</f>
        <v>23892.214285714286</v>
      </c>
      <c r="Q48" s="33">
        <f t="shared" si="4"/>
        <v>-3561.119047619046</v>
      </c>
      <c r="R48" s="32">
        <f>SUM(R6:R47)/42</f>
        <v>22869.666666666668</v>
      </c>
      <c r="S48" s="34">
        <f>R48-F48</f>
        <v>-4583.666666666664</v>
      </c>
      <c r="T48" s="36">
        <f t="shared" si="5"/>
        <v>-16.69621175327828</v>
      </c>
    </row>
  </sheetData>
  <mergeCells count="12">
    <mergeCell ref="A3:B5"/>
    <mergeCell ref="C3:C5"/>
    <mergeCell ref="D3:D5"/>
    <mergeCell ref="E3:E5"/>
    <mergeCell ref="N4:O4"/>
    <mergeCell ref="D48:E48"/>
    <mergeCell ref="F3:T3"/>
    <mergeCell ref="G4:H4"/>
    <mergeCell ref="I4:J4"/>
    <mergeCell ref="K4:M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2010-09-30T07:40:53Z</dcterms:modified>
  <cp:category/>
  <cp:version/>
  <cp:contentType/>
  <cp:contentStatus/>
</cp:coreProperties>
</file>